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DPV" sheetId="1" r:id="rId5"/>
    <sheet state="visible" name="Calculadora DPV" sheetId="2" r:id="rId6"/>
  </sheets>
  <definedNames/>
  <calcPr/>
</workbook>
</file>

<file path=xl/sharedStrings.xml><?xml version="1.0" encoding="utf-8"?>
<sst xmlns="http://schemas.openxmlformats.org/spreadsheetml/2006/main" count="7" uniqueCount="7">
  <si>
    <t>Humedad Relativa / Temperatura</t>
  </si>
  <si>
    <t>Calculadora de Déficit de Presión de Vapor</t>
  </si>
  <si>
    <t>Temperatura (°C)</t>
  </si>
  <si>
    <t>&lt;-- Ingrese aquí la temperatura ambiente en °C</t>
  </si>
  <si>
    <t>Humedad Relativa (%RH)</t>
  </si>
  <si>
    <t>&lt;-- Ingrese aquí la humeda relativa en %</t>
  </si>
  <si>
    <t>DPV (kPa)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</si>
</sst>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Arial"/>
    </font>
    <font>
      <color theme="1"/>
      <name val="Arial"/>
      <scheme val="minor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AD1DC"/>
        <bgColor rgb="FFEAD1DC"/>
      </patternFill>
    </fill>
    <fill>
      <patternFill patternType="solid">
        <fgColor rgb="FF9FC5E8"/>
        <bgColor rgb="FF9FC5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2" fontId="2" numFmtId="0" xfId="0" applyAlignment="1" applyBorder="1" applyFill="1" applyFont="1">
      <alignment readingOrder="0"/>
    </xf>
    <xf borderId="1" fillId="3" fontId="2" numFmtId="0" xfId="0" applyBorder="1" applyFill="1" applyFont="1"/>
  </cellXfs>
  <cellStyles count="1">
    <cellStyle xfId="0" name="Normal" builtinId="0"/>
  </cellStyles>
  <dxfs count="6">
    <dxf>
      <font/>
      <fill>
        <patternFill patternType="solid">
          <fgColor rgb="FF6D9EEB"/>
          <bgColor rgb="FF6D9EEB"/>
        </patternFill>
      </fill>
      <border/>
    </dxf>
    <dxf>
      <font/>
      <fill>
        <patternFill patternType="solid">
          <fgColor rgb="FF999999"/>
          <bgColor rgb="FF999999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3562350" cy="10001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6.25"/>
  </cols>
  <sheetData>
    <row r="1" ht="29.25" customHeight="1">
      <c r="A1" s="1" t="s">
        <v>0</v>
      </c>
      <c r="B1" s="1">
        <v>100.0</v>
      </c>
      <c r="C1" s="1">
        <f t="shared" ref="C1:U1" si="1">B1-5</f>
        <v>95</v>
      </c>
      <c r="D1" s="1">
        <f t="shared" si="1"/>
        <v>90</v>
      </c>
      <c r="E1" s="1">
        <f t="shared" si="1"/>
        <v>85</v>
      </c>
      <c r="F1" s="1">
        <f t="shared" si="1"/>
        <v>80</v>
      </c>
      <c r="G1" s="1">
        <f t="shared" si="1"/>
        <v>75</v>
      </c>
      <c r="H1" s="1">
        <f t="shared" si="1"/>
        <v>70</v>
      </c>
      <c r="I1" s="1">
        <f t="shared" si="1"/>
        <v>65</v>
      </c>
      <c r="J1" s="1">
        <f t="shared" si="1"/>
        <v>60</v>
      </c>
      <c r="K1" s="1">
        <f t="shared" si="1"/>
        <v>55</v>
      </c>
      <c r="L1" s="1">
        <f t="shared" si="1"/>
        <v>50</v>
      </c>
      <c r="M1" s="1">
        <f t="shared" si="1"/>
        <v>45</v>
      </c>
      <c r="N1" s="1">
        <f t="shared" si="1"/>
        <v>40</v>
      </c>
      <c r="O1" s="1">
        <f t="shared" si="1"/>
        <v>35</v>
      </c>
      <c r="P1" s="1">
        <f t="shared" si="1"/>
        <v>30</v>
      </c>
      <c r="Q1" s="1">
        <f t="shared" si="1"/>
        <v>25</v>
      </c>
      <c r="R1" s="1">
        <f t="shared" si="1"/>
        <v>20</v>
      </c>
      <c r="S1" s="1">
        <f t="shared" si="1"/>
        <v>15</v>
      </c>
      <c r="T1" s="1">
        <f t="shared" si="1"/>
        <v>10</v>
      </c>
      <c r="U1" s="1">
        <f t="shared" si="1"/>
        <v>5</v>
      </c>
      <c r="V1" s="2"/>
      <c r="W1" s="2"/>
      <c r="X1" s="2"/>
      <c r="Y1" s="2"/>
      <c r="Z1" s="2"/>
    </row>
    <row r="2">
      <c r="A2" s="1">
        <v>0.0</v>
      </c>
      <c r="B2" s="3">
        <f t="shared" ref="B2:U2" si="2">ROUND((0.6108 * EXP((17.27 * $A2) / ($A2 + 237.3))) * (1 - (B$1 / 100)), 2)</f>
        <v>0</v>
      </c>
      <c r="C2" s="3">
        <f t="shared" si="2"/>
        <v>0.03</v>
      </c>
      <c r="D2" s="3">
        <f t="shared" si="2"/>
        <v>0.06</v>
      </c>
      <c r="E2" s="3">
        <f t="shared" si="2"/>
        <v>0.09</v>
      </c>
      <c r="F2" s="3">
        <f t="shared" si="2"/>
        <v>0.12</v>
      </c>
      <c r="G2" s="3">
        <f t="shared" si="2"/>
        <v>0.15</v>
      </c>
      <c r="H2" s="3">
        <f t="shared" si="2"/>
        <v>0.18</v>
      </c>
      <c r="I2" s="3">
        <f t="shared" si="2"/>
        <v>0.21</v>
      </c>
      <c r="J2" s="3">
        <f t="shared" si="2"/>
        <v>0.24</v>
      </c>
      <c r="K2" s="3">
        <f t="shared" si="2"/>
        <v>0.27</v>
      </c>
      <c r="L2" s="3">
        <f t="shared" si="2"/>
        <v>0.31</v>
      </c>
      <c r="M2" s="3">
        <f t="shared" si="2"/>
        <v>0.34</v>
      </c>
      <c r="N2" s="3">
        <f t="shared" si="2"/>
        <v>0.37</v>
      </c>
      <c r="O2" s="3">
        <f t="shared" si="2"/>
        <v>0.4</v>
      </c>
      <c r="P2" s="3">
        <f t="shared" si="2"/>
        <v>0.43</v>
      </c>
      <c r="Q2" s="3">
        <f t="shared" si="2"/>
        <v>0.46</v>
      </c>
      <c r="R2" s="3">
        <f t="shared" si="2"/>
        <v>0.49</v>
      </c>
      <c r="S2" s="3">
        <f t="shared" si="2"/>
        <v>0.52</v>
      </c>
      <c r="T2" s="3">
        <f t="shared" si="2"/>
        <v>0.55</v>
      </c>
      <c r="U2" s="3">
        <f t="shared" si="2"/>
        <v>0.58</v>
      </c>
      <c r="V2" s="2"/>
      <c r="W2" s="2"/>
      <c r="X2" s="2"/>
      <c r="Y2" s="2"/>
      <c r="Z2" s="2"/>
    </row>
    <row r="3">
      <c r="A3" s="1">
        <f t="shared" ref="A3:A40" si="4">A2+1</f>
        <v>1</v>
      </c>
      <c r="B3" s="3">
        <f t="shared" ref="B3:U3" si="3">ROUND((0.6108 * EXP((17.27 * $A3) / ($A3 + 237.3))) * (1 - (B$1 / 100)), 2)</f>
        <v>0</v>
      </c>
      <c r="C3" s="3">
        <f t="shared" si="3"/>
        <v>0.03</v>
      </c>
      <c r="D3" s="3">
        <f t="shared" si="3"/>
        <v>0.07</v>
      </c>
      <c r="E3" s="3">
        <f t="shared" si="3"/>
        <v>0.1</v>
      </c>
      <c r="F3" s="3">
        <f t="shared" si="3"/>
        <v>0.13</v>
      </c>
      <c r="G3" s="3">
        <f t="shared" si="3"/>
        <v>0.16</v>
      </c>
      <c r="H3" s="3">
        <f t="shared" si="3"/>
        <v>0.2</v>
      </c>
      <c r="I3" s="3">
        <f t="shared" si="3"/>
        <v>0.23</v>
      </c>
      <c r="J3" s="3">
        <f t="shared" si="3"/>
        <v>0.26</v>
      </c>
      <c r="K3" s="3">
        <f t="shared" si="3"/>
        <v>0.3</v>
      </c>
      <c r="L3" s="3">
        <f t="shared" si="3"/>
        <v>0.33</v>
      </c>
      <c r="M3" s="3">
        <f t="shared" si="3"/>
        <v>0.36</v>
      </c>
      <c r="N3" s="3">
        <f t="shared" si="3"/>
        <v>0.39</v>
      </c>
      <c r="O3" s="3">
        <f t="shared" si="3"/>
        <v>0.43</v>
      </c>
      <c r="P3" s="3">
        <f t="shared" si="3"/>
        <v>0.46</v>
      </c>
      <c r="Q3" s="3">
        <f t="shared" si="3"/>
        <v>0.49</v>
      </c>
      <c r="R3" s="3">
        <f t="shared" si="3"/>
        <v>0.53</v>
      </c>
      <c r="S3" s="3">
        <f t="shared" si="3"/>
        <v>0.56</v>
      </c>
      <c r="T3" s="3">
        <f t="shared" si="3"/>
        <v>0.59</v>
      </c>
      <c r="U3" s="3">
        <f t="shared" si="3"/>
        <v>0.62</v>
      </c>
      <c r="V3" s="2"/>
      <c r="W3" s="2"/>
      <c r="X3" s="2"/>
      <c r="Y3" s="2"/>
      <c r="Z3" s="2"/>
    </row>
    <row r="4">
      <c r="A4" s="1">
        <f t="shared" si="4"/>
        <v>2</v>
      </c>
      <c r="B4" s="3">
        <f t="shared" ref="B4:U4" si="5">ROUND((0.6108 * EXP((17.27 * $A4) / ($A4 + 237.3))) * (1 - (B$1 / 100)), 2)</f>
        <v>0</v>
      </c>
      <c r="C4" s="3">
        <f t="shared" si="5"/>
        <v>0.04</v>
      </c>
      <c r="D4" s="3">
        <f t="shared" si="5"/>
        <v>0.07</v>
      </c>
      <c r="E4" s="3">
        <f t="shared" si="5"/>
        <v>0.11</v>
      </c>
      <c r="F4" s="3">
        <f t="shared" si="5"/>
        <v>0.14</v>
      </c>
      <c r="G4" s="3">
        <f t="shared" si="5"/>
        <v>0.18</v>
      </c>
      <c r="H4" s="3">
        <f t="shared" si="5"/>
        <v>0.21</v>
      </c>
      <c r="I4" s="3">
        <f t="shared" si="5"/>
        <v>0.25</v>
      </c>
      <c r="J4" s="3">
        <f t="shared" si="5"/>
        <v>0.28</v>
      </c>
      <c r="K4" s="3">
        <f t="shared" si="5"/>
        <v>0.32</v>
      </c>
      <c r="L4" s="3">
        <f t="shared" si="5"/>
        <v>0.35</v>
      </c>
      <c r="M4" s="3">
        <f t="shared" si="5"/>
        <v>0.39</v>
      </c>
      <c r="N4" s="3">
        <f t="shared" si="5"/>
        <v>0.42</v>
      </c>
      <c r="O4" s="3">
        <f t="shared" si="5"/>
        <v>0.46</v>
      </c>
      <c r="P4" s="3">
        <f t="shared" si="5"/>
        <v>0.49</v>
      </c>
      <c r="Q4" s="3">
        <f t="shared" si="5"/>
        <v>0.53</v>
      </c>
      <c r="R4" s="3">
        <f t="shared" si="5"/>
        <v>0.56</v>
      </c>
      <c r="S4" s="3">
        <f t="shared" si="5"/>
        <v>0.6</v>
      </c>
      <c r="T4" s="3">
        <f t="shared" si="5"/>
        <v>0.64</v>
      </c>
      <c r="U4" s="3">
        <f t="shared" si="5"/>
        <v>0.67</v>
      </c>
      <c r="V4" s="2"/>
      <c r="W4" s="2"/>
      <c r="X4" s="2"/>
      <c r="Y4" s="2"/>
      <c r="Z4" s="2"/>
    </row>
    <row r="5">
      <c r="A5" s="1">
        <f t="shared" si="4"/>
        <v>3</v>
      </c>
      <c r="B5" s="3">
        <f t="shared" ref="B5:U5" si="6">ROUND((0.6108 * EXP((17.27 * $A5) / ($A5 + 237.3))) * (1 - (B$1 / 100)), 2)</f>
        <v>0</v>
      </c>
      <c r="C5" s="3">
        <f t="shared" si="6"/>
        <v>0.04</v>
      </c>
      <c r="D5" s="3">
        <f t="shared" si="6"/>
        <v>0.08</v>
      </c>
      <c r="E5" s="3">
        <f t="shared" si="6"/>
        <v>0.11</v>
      </c>
      <c r="F5" s="3">
        <f t="shared" si="6"/>
        <v>0.15</v>
      </c>
      <c r="G5" s="3">
        <f t="shared" si="6"/>
        <v>0.19</v>
      </c>
      <c r="H5" s="3">
        <f t="shared" si="6"/>
        <v>0.23</v>
      </c>
      <c r="I5" s="3">
        <f t="shared" si="6"/>
        <v>0.27</v>
      </c>
      <c r="J5" s="3">
        <f t="shared" si="6"/>
        <v>0.3</v>
      </c>
      <c r="K5" s="3">
        <f t="shared" si="6"/>
        <v>0.34</v>
      </c>
      <c r="L5" s="3">
        <f t="shared" si="6"/>
        <v>0.38</v>
      </c>
      <c r="M5" s="3">
        <f t="shared" si="6"/>
        <v>0.42</v>
      </c>
      <c r="N5" s="3">
        <f t="shared" si="6"/>
        <v>0.45</v>
      </c>
      <c r="O5" s="3">
        <f t="shared" si="6"/>
        <v>0.49</v>
      </c>
      <c r="P5" s="3">
        <f t="shared" si="6"/>
        <v>0.53</v>
      </c>
      <c r="Q5" s="3">
        <f t="shared" si="6"/>
        <v>0.57</v>
      </c>
      <c r="R5" s="3">
        <f t="shared" si="6"/>
        <v>0.61</v>
      </c>
      <c r="S5" s="3">
        <f t="shared" si="6"/>
        <v>0.64</v>
      </c>
      <c r="T5" s="3">
        <f t="shared" si="6"/>
        <v>0.68</v>
      </c>
      <c r="U5" s="3">
        <f t="shared" si="6"/>
        <v>0.72</v>
      </c>
      <c r="V5" s="2"/>
      <c r="W5" s="2"/>
      <c r="X5" s="2"/>
      <c r="Y5" s="2"/>
      <c r="Z5" s="2"/>
    </row>
    <row r="6">
      <c r="A6" s="1">
        <f t="shared" si="4"/>
        <v>4</v>
      </c>
      <c r="B6" s="3">
        <f t="shared" ref="B6:U6" si="7">ROUND((0.6108 * EXP((17.27 * $A6) / ($A6 + 237.3))) * (1 - (B$1 / 100)), 2)</f>
        <v>0</v>
      </c>
      <c r="C6" s="3">
        <f t="shared" si="7"/>
        <v>0.04</v>
      </c>
      <c r="D6" s="3">
        <f t="shared" si="7"/>
        <v>0.08</v>
      </c>
      <c r="E6" s="3">
        <f t="shared" si="7"/>
        <v>0.12</v>
      </c>
      <c r="F6" s="3">
        <f t="shared" si="7"/>
        <v>0.16</v>
      </c>
      <c r="G6" s="3">
        <f t="shared" si="7"/>
        <v>0.2</v>
      </c>
      <c r="H6" s="3">
        <f t="shared" si="7"/>
        <v>0.24</v>
      </c>
      <c r="I6" s="3">
        <f t="shared" si="7"/>
        <v>0.28</v>
      </c>
      <c r="J6" s="3">
        <f t="shared" si="7"/>
        <v>0.33</v>
      </c>
      <c r="K6" s="3">
        <f t="shared" si="7"/>
        <v>0.37</v>
      </c>
      <c r="L6" s="3">
        <f t="shared" si="7"/>
        <v>0.41</v>
      </c>
      <c r="M6" s="3">
        <f t="shared" si="7"/>
        <v>0.45</v>
      </c>
      <c r="N6" s="3">
        <f t="shared" si="7"/>
        <v>0.49</v>
      </c>
      <c r="O6" s="3">
        <f t="shared" si="7"/>
        <v>0.53</v>
      </c>
      <c r="P6" s="3">
        <f t="shared" si="7"/>
        <v>0.57</v>
      </c>
      <c r="Q6" s="3">
        <f t="shared" si="7"/>
        <v>0.61</v>
      </c>
      <c r="R6" s="3">
        <f t="shared" si="7"/>
        <v>0.65</v>
      </c>
      <c r="S6" s="3">
        <f t="shared" si="7"/>
        <v>0.69</v>
      </c>
      <c r="T6" s="3">
        <f t="shared" si="7"/>
        <v>0.73</v>
      </c>
      <c r="U6" s="3">
        <f t="shared" si="7"/>
        <v>0.77</v>
      </c>
      <c r="V6" s="2"/>
      <c r="W6" s="2"/>
      <c r="X6" s="2"/>
      <c r="Y6" s="2"/>
      <c r="Z6" s="2"/>
    </row>
    <row r="7">
      <c r="A7" s="1">
        <f t="shared" si="4"/>
        <v>5</v>
      </c>
      <c r="B7" s="3">
        <f t="shared" ref="B7:U7" si="8">ROUND((0.6108 * EXP((17.27 * $A7) / ($A7 + 237.3))) * (1 - (B$1 / 100)), 2)</f>
        <v>0</v>
      </c>
      <c r="C7" s="3">
        <f t="shared" si="8"/>
        <v>0.04</v>
      </c>
      <c r="D7" s="3">
        <f t="shared" si="8"/>
        <v>0.09</v>
      </c>
      <c r="E7" s="3">
        <f t="shared" si="8"/>
        <v>0.13</v>
      </c>
      <c r="F7" s="3">
        <f t="shared" si="8"/>
        <v>0.17</v>
      </c>
      <c r="G7" s="3">
        <f t="shared" si="8"/>
        <v>0.22</v>
      </c>
      <c r="H7" s="3">
        <f t="shared" si="8"/>
        <v>0.26</v>
      </c>
      <c r="I7" s="3">
        <f t="shared" si="8"/>
        <v>0.31</v>
      </c>
      <c r="J7" s="3">
        <f t="shared" si="8"/>
        <v>0.35</v>
      </c>
      <c r="K7" s="3">
        <f t="shared" si="8"/>
        <v>0.39</v>
      </c>
      <c r="L7" s="3">
        <f t="shared" si="8"/>
        <v>0.44</v>
      </c>
      <c r="M7" s="3">
        <f t="shared" si="8"/>
        <v>0.48</v>
      </c>
      <c r="N7" s="3">
        <f t="shared" si="8"/>
        <v>0.52</v>
      </c>
      <c r="O7" s="3">
        <f t="shared" si="8"/>
        <v>0.57</v>
      </c>
      <c r="P7" s="3">
        <f t="shared" si="8"/>
        <v>0.61</v>
      </c>
      <c r="Q7" s="3">
        <f t="shared" si="8"/>
        <v>0.65</v>
      </c>
      <c r="R7" s="3">
        <f t="shared" si="8"/>
        <v>0.7</v>
      </c>
      <c r="S7" s="3">
        <f t="shared" si="8"/>
        <v>0.74</v>
      </c>
      <c r="T7" s="3">
        <f t="shared" si="8"/>
        <v>0.79</v>
      </c>
      <c r="U7" s="3">
        <f t="shared" si="8"/>
        <v>0.83</v>
      </c>
      <c r="V7" s="2"/>
      <c r="W7" s="2"/>
      <c r="X7" s="2"/>
      <c r="Y7" s="2"/>
      <c r="Z7" s="2"/>
    </row>
    <row r="8">
      <c r="A8" s="1">
        <f t="shared" si="4"/>
        <v>6</v>
      </c>
      <c r="B8" s="3">
        <f t="shared" ref="B8:U8" si="9">ROUND((0.6108 * EXP((17.27 * $A8) / ($A8 + 237.3))) * (1 - (B$1 / 100)), 2)</f>
        <v>0</v>
      </c>
      <c r="C8" s="3">
        <f t="shared" si="9"/>
        <v>0.05</v>
      </c>
      <c r="D8" s="3">
        <f t="shared" si="9"/>
        <v>0.09</v>
      </c>
      <c r="E8" s="3">
        <f t="shared" si="9"/>
        <v>0.14</v>
      </c>
      <c r="F8" s="3">
        <f t="shared" si="9"/>
        <v>0.19</v>
      </c>
      <c r="G8" s="3">
        <f t="shared" si="9"/>
        <v>0.23</v>
      </c>
      <c r="H8" s="3">
        <f t="shared" si="9"/>
        <v>0.28</v>
      </c>
      <c r="I8" s="3">
        <f t="shared" si="9"/>
        <v>0.33</v>
      </c>
      <c r="J8" s="3">
        <f t="shared" si="9"/>
        <v>0.37</v>
      </c>
      <c r="K8" s="3">
        <f t="shared" si="9"/>
        <v>0.42</v>
      </c>
      <c r="L8" s="3">
        <f t="shared" si="9"/>
        <v>0.47</v>
      </c>
      <c r="M8" s="3">
        <f t="shared" si="9"/>
        <v>0.51</v>
      </c>
      <c r="N8" s="3">
        <f t="shared" si="9"/>
        <v>0.56</v>
      </c>
      <c r="O8" s="3">
        <f t="shared" si="9"/>
        <v>0.61</v>
      </c>
      <c r="P8" s="3">
        <f t="shared" si="9"/>
        <v>0.65</v>
      </c>
      <c r="Q8" s="3">
        <f t="shared" si="9"/>
        <v>0.7</v>
      </c>
      <c r="R8" s="3">
        <f t="shared" si="9"/>
        <v>0.75</v>
      </c>
      <c r="S8" s="3">
        <f t="shared" si="9"/>
        <v>0.79</v>
      </c>
      <c r="T8" s="3">
        <f t="shared" si="9"/>
        <v>0.84</v>
      </c>
      <c r="U8" s="3">
        <f t="shared" si="9"/>
        <v>0.89</v>
      </c>
      <c r="V8" s="2"/>
      <c r="W8" s="2"/>
      <c r="X8" s="2"/>
      <c r="Y8" s="2"/>
      <c r="Z8" s="2"/>
    </row>
    <row r="9">
      <c r="A9" s="1">
        <f t="shared" si="4"/>
        <v>7</v>
      </c>
      <c r="B9" s="3">
        <f t="shared" ref="B9:U9" si="10">ROUND((0.6108 * EXP((17.27 * $A9) / ($A9 + 237.3))) * (1 - (B$1 / 100)), 2)</f>
        <v>0</v>
      </c>
      <c r="C9" s="3">
        <f t="shared" si="10"/>
        <v>0.05</v>
      </c>
      <c r="D9" s="3">
        <f t="shared" si="10"/>
        <v>0.1</v>
      </c>
      <c r="E9" s="3">
        <f t="shared" si="10"/>
        <v>0.15</v>
      </c>
      <c r="F9" s="3">
        <f t="shared" si="10"/>
        <v>0.2</v>
      </c>
      <c r="G9" s="3">
        <f t="shared" si="10"/>
        <v>0.25</v>
      </c>
      <c r="H9" s="3">
        <f t="shared" si="10"/>
        <v>0.3</v>
      </c>
      <c r="I9" s="3">
        <f t="shared" si="10"/>
        <v>0.35</v>
      </c>
      <c r="J9" s="3">
        <f t="shared" si="10"/>
        <v>0.4</v>
      </c>
      <c r="K9" s="3">
        <f t="shared" si="10"/>
        <v>0.45</v>
      </c>
      <c r="L9" s="3">
        <f t="shared" si="10"/>
        <v>0.5</v>
      </c>
      <c r="M9" s="3">
        <f t="shared" si="10"/>
        <v>0.55</v>
      </c>
      <c r="N9" s="3">
        <f t="shared" si="10"/>
        <v>0.6</v>
      </c>
      <c r="O9" s="3">
        <f t="shared" si="10"/>
        <v>0.65</v>
      </c>
      <c r="P9" s="3">
        <f t="shared" si="10"/>
        <v>0.7</v>
      </c>
      <c r="Q9" s="3">
        <f t="shared" si="10"/>
        <v>0.75</v>
      </c>
      <c r="R9" s="3">
        <f t="shared" si="10"/>
        <v>0.8</v>
      </c>
      <c r="S9" s="3">
        <f t="shared" si="10"/>
        <v>0.85</v>
      </c>
      <c r="T9" s="3">
        <f t="shared" si="10"/>
        <v>0.9</v>
      </c>
      <c r="U9" s="3">
        <f t="shared" si="10"/>
        <v>0.95</v>
      </c>
      <c r="V9" s="2"/>
      <c r="W9" s="2"/>
      <c r="X9" s="2"/>
      <c r="Y9" s="2"/>
      <c r="Z9" s="2"/>
    </row>
    <row r="10">
      <c r="A10" s="1">
        <f t="shared" si="4"/>
        <v>8</v>
      </c>
      <c r="B10" s="3">
        <f t="shared" ref="B10:U10" si="11">ROUND((0.6108 * EXP((17.27 * $A10) / ($A10 + 237.3))) * (1 - (B$1 / 100)), 2)</f>
        <v>0</v>
      </c>
      <c r="C10" s="3">
        <f t="shared" si="11"/>
        <v>0.05</v>
      </c>
      <c r="D10" s="3">
        <f t="shared" si="11"/>
        <v>0.11</v>
      </c>
      <c r="E10" s="3">
        <f t="shared" si="11"/>
        <v>0.16</v>
      </c>
      <c r="F10" s="3">
        <f t="shared" si="11"/>
        <v>0.21</v>
      </c>
      <c r="G10" s="3">
        <f t="shared" si="11"/>
        <v>0.27</v>
      </c>
      <c r="H10" s="3">
        <f t="shared" si="11"/>
        <v>0.32</v>
      </c>
      <c r="I10" s="3">
        <f t="shared" si="11"/>
        <v>0.38</v>
      </c>
      <c r="J10" s="3">
        <f t="shared" si="11"/>
        <v>0.43</v>
      </c>
      <c r="K10" s="3">
        <f t="shared" si="11"/>
        <v>0.48</v>
      </c>
      <c r="L10" s="3">
        <f t="shared" si="11"/>
        <v>0.54</v>
      </c>
      <c r="M10" s="3">
        <f t="shared" si="11"/>
        <v>0.59</v>
      </c>
      <c r="N10" s="3">
        <f t="shared" si="11"/>
        <v>0.64</v>
      </c>
      <c r="O10" s="3">
        <f t="shared" si="11"/>
        <v>0.7</v>
      </c>
      <c r="P10" s="3">
        <f t="shared" si="11"/>
        <v>0.75</v>
      </c>
      <c r="Q10" s="3">
        <f t="shared" si="11"/>
        <v>0.8</v>
      </c>
      <c r="R10" s="3">
        <f t="shared" si="11"/>
        <v>0.86</v>
      </c>
      <c r="S10" s="3">
        <f t="shared" si="11"/>
        <v>0.91</v>
      </c>
      <c r="T10" s="3">
        <f t="shared" si="11"/>
        <v>0.97</v>
      </c>
      <c r="U10" s="3">
        <f t="shared" si="11"/>
        <v>1.02</v>
      </c>
      <c r="V10" s="2"/>
      <c r="W10" s="2"/>
      <c r="X10" s="2"/>
      <c r="Y10" s="2"/>
      <c r="Z10" s="2"/>
    </row>
    <row r="11">
      <c r="A11" s="1">
        <f t="shared" si="4"/>
        <v>9</v>
      </c>
      <c r="B11" s="3">
        <f t="shared" ref="B11:U11" si="12">ROUND((0.6108 * EXP((17.27 * $A11) / ($A11 + 237.3))) * (1 - (B$1 / 100)), 2)</f>
        <v>0</v>
      </c>
      <c r="C11" s="3">
        <f t="shared" si="12"/>
        <v>0.06</v>
      </c>
      <c r="D11" s="3">
        <f t="shared" si="12"/>
        <v>0.11</v>
      </c>
      <c r="E11" s="3">
        <f t="shared" si="12"/>
        <v>0.17</v>
      </c>
      <c r="F11" s="3">
        <f t="shared" si="12"/>
        <v>0.23</v>
      </c>
      <c r="G11" s="3">
        <f t="shared" si="12"/>
        <v>0.29</v>
      </c>
      <c r="H11" s="3">
        <f t="shared" si="12"/>
        <v>0.34</v>
      </c>
      <c r="I11" s="3">
        <f t="shared" si="12"/>
        <v>0.4</v>
      </c>
      <c r="J11" s="3">
        <f t="shared" si="12"/>
        <v>0.46</v>
      </c>
      <c r="K11" s="3">
        <f t="shared" si="12"/>
        <v>0.52</v>
      </c>
      <c r="L11" s="3">
        <f t="shared" si="12"/>
        <v>0.57</v>
      </c>
      <c r="M11" s="3">
        <f t="shared" si="12"/>
        <v>0.63</v>
      </c>
      <c r="N11" s="3">
        <f t="shared" si="12"/>
        <v>0.69</v>
      </c>
      <c r="O11" s="3">
        <f t="shared" si="12"/>
        <v>0.75</v>
      </c>
      <c r="P11" s="3">
        <f t="shared" si="12"/>
        <v>0.8</v>
      </c>
      <c r="Q11" s="3">
        <f t="shared" si="12"/>
        <v>0.86</v>
      </c>
      <c r="R11" s="3">
        <f t="shared" si="12"/>
        <v>0.92</v>
      </c>
      <c r="S11" s="3">
        <f t="shared" si="12"/>
        <v>0.98</v>
      </c>
      <c r="T11" s="3">
        <f t="shared" si="12"/>
        <v>1.03</v>
      </c>
      <c r="U11" s="3">
        <f t="shared" si="12"/>
        <v>1.09</v>
      </c>
      <c r="V11" s="2"/>
      <c r="W11" s="2"/>
      <c r="X11" s="2"/>
      <c r="Y11" s="2"/>
      <c r="Z11" s="2"/>
    </row>
    <row r="12">
      <c r="A12" s="1">
        <f t="shared" si="4"/>
        <v>10</v>
      </c>
      <c r="B12" s="3">
        <f t="shared" ref="B12:U12" si="13">ROUND((0.6108 * EXP((17.27 * $A12) / ($A12 + 237.3))) * (1 - (B$1 / 100)), 2)</f>
        <v>0</v>
      </c>
      <c r="C12" s="3">
        <f t="shared" si="13"/>
        <v>0.06</v>
      </c>
      <c r="D12" s="3">
        <f t="shared" si="13"/>
        <v>0.12</v>
      </c>
      <c r="E12" s="3">
        <f t="shared" si="13"/>
        <v>0.18</v>
      </c>
      <c r="F12" s="3">
        <f t="shared" si="13"/>
        <v>0.25</v>
      </c>
      <c r="G12" s="3">
        <f t="shared" si="13"/>
        <v>0.31</v>
      </c>
      <c r="H12" s="3">
        <f t="shared" si="13"/>
        <v>0.37</v>
      </c>
      <c r="I12" s="3">
        <f t="shared" si="13"/>
        <v>0.43</v>
      </c>
      <c r="J12" s="3">
        <f t="shared" si="13"/>
        <v>0.49</v>
      </c>
      <c r="K12" s="3">
        <f t="shared" si="13"/>
        <v>0.55</v>
      </c>
      <c r="L12" s="3">
        <f t="shared" si="13"/>
        <v>0.61</v>
      </c>
      <c r="M12" s="3">
        <f t="shared" si="13"/>
        <v>0.68</v>
      </c>
      <c r="N12" s="3">
        <f t="shared" si="13"/>
        <v>0.74</v>
      </c>
      <c r="O12" s="3">
        <f t="shared" si="13"/>
        <v>0.8</v>
      </c>
      <c r="P12" s="3">
        <f t="shared" si="13"/>
        <v>0.86</v>
      </c>
      <c r="Q12" s="3">
        <f t="shared" si="13"/>
        <v>0.92</v>
      </c>
      <c r="R12" s="3">
        <f t="shared" si="13"/>
        <v>0.98</v>
      </c>
      <c r="S12" s="3">
        <f t="shared" si="13"/>
        <v>1.04</v>
      </c>
      <c r="T12" s="3">
        <f t="shared" si="13"/>
        <v>1.11</v>
      </c>
      <c r="U12" s="3">
        <f t="shared" si="13"/>
        <v>1.17</v>
      </c>
      <c r="V12" s="2"/>
      <c r="W12" s="2"/>
      <c r="X12" s="2"/>
      <c r="Y12" s="2"/>
      <c r="Z12" s="2"/>
    </row>
    <row r="13">
      <c r="A13" s="1">
        <f t="shared" si="4"/>
        <v>11</v>
      </c>
      <c r="B13" s="3">
        <f t="shared" ref="B13:U13" si="14">ROUND((0.6108 * EXP((17.27 * $A13) / ($A13 + 237.3))) * (1 - (B$1 / 100)), 2)</f>
        <v>0</v>
      </c>
      <c r="C13" s="3">
        <f t="shared" si="14"/>
        <v>0.07</v>
      </c>
      <c r="D13" s="3">
        <f t="shared" si="14"/>
        <v>0.13</v>
      </c>
      <c r="E13" s="3">
        <f t="shared" si="14"/>
        <v>0.2</v>
      </c>
      <c r="F13" s="3">
        <f t="shared" si="14"/>
        <v>0.26</v>
      </c>
      <c r="G13" s="3">
        <f t="shared" si="14"/>
        <v>0.33</v>
      </c>
      <c r="H13" s="3">
        <f t="shared" si="14"/>
        <v>0.39</v>
      </c>
      <c r="I13" s="3">
        <f t="shared" si="14"/>
        <v>0.46</v>
      </c>
      <c r="J13" s="3">
        <f t="shared" si="14"/>
        <v>0.53</v>
      </c>
      <c r="K13" s="3">
        <f t="shared" si="14"/>
        <v>0.59</v>
      </c>
      <c r="L13" s="3">
        <f t="shared" si="14"/>
        <v>0.66</v>
      </c>
      <c r="M13" s="3">
        <f t="shared" si="14"/>
        <v>0.72</v>
      </c>
      <c r="N13" s="3">
        <f t="shared" si="14"/>
        <v>0.79</v>
      </c>
      <c r="O13" s="3">
        <f t="shared" si="14"/>
        <v>0.85</v>
      </c>
      <c r="P13" s="3">
        <f t="shared" si="14"/>
        <v>0.92</v>
      </c>
      <c r="Q13" s="3">
        <f t="shared" si="14"/>
        <v>0.98</v>
      </c>
      <c r="R13" s="3">
        <f t="shared" si="14"/>
        <v>1.05</v>
      </c>
      <c r="S13" s="3">
        <f t="shared" si="14"/>
        <v>1.12</v>
      </c>
      <c r="T13" s="3">
        <f t="shared" si="14"/>
        <v>1.18</v>
      </c>
      <c r="U13" s="3">
        <f t="shared" si="14"/>
        <v>1.25</v>
      </c>
      <c r="V13" s="2"/>
      <c r="W13" s="2"/>
      <c r="X13" s="2"/>
      <c r="Y13" s="2"/>
      <c r="Z13" s="2"/>
    </row>
    <row r="14">
      <c r="A14" s="1">
        <f t="shared" si="4"/>
        <v>12</v>
      </c>
      <c r="B14" s="3">
        <f t="shared" ref="B14:U14" si="15">ROUND((0.6108 * EXP((17.27 * $A14) / ($A14 + 237.3))) * (1 - (B$1 / 100)), 2)</f>
        <v>0</v>
      </c>
      <c r="C14" s="3">
        <f t="shared" si="15"/>
        <v>0.07</v>
      </c>
      <c r="D14" s="3">
        <f t="shared" si="15"/>
        <v>0.14</v>
      </c>
      <c r="E14" s="3">
        <f t="shared" si="15"/>
        <v>0.21</v>
      </c>
      <c r="F14" s="3">
        <f t="shared" si="15"/>
        <v>0.28</v>
      </c>
      <c r="G14" s="3">
        <f t="shared" si="15"/>
        <v>0.35</v>
      </c>
      <c r="H14" s="3">
        <f t="shared" si="15"/>
        <v>0.42</v>
      </c>
      <c r="I14" s="3">
        <f t="shared" si="15"/>
        <v>0.49</v>
      </c>
      <c r="J14" s="3">
        <f t="shared" si="15"/>
        <v>0.56</v>
      </c>
      <c r="K14" s="3">
        <f t="shared" si="15"/>
        <v>0.63</v>
      </c>
      <c r="L14" s="3">
        <f t="shared" si="15"/>
        <v>0.7</v>
      </c>
      <c r="M14" s="3">
        <f t="shared" si="15"/>
        <v>0.77</v>
      </c>
      <c r="N14" s="3">
        <f t="shared" si="15"/>
        <v>0.84</v>
      </c>
      <c r="O14" s="3">
        <f t="shared" si="15"/>
        <v>0.91</v>
      </c>
      <c r="P14" s="3">
        <f t="shared" si="15"/>
        <v>0.98</v>
      </c>
      <c r="Q14" s="3">
        <f t="shared" si="15"/>
        <v>1.05</v>
      </c>
      <c r="R14" s="3">
        <f t="shared" si="15"/>
        <v>1.12</v>
      </c>
      <c r="S14" s="3">
        <f t="shared" si="15"/>
        <v>1.19</v>
      </c>
      <c r="T14" s="3">
        <f t="shared" si="15"/>
        <v>1.26</v>
      </c>
      <c r="U14" s="3">
        <f t="shared" si="15"/>
        <v>1.33</v>
      </c>
      <c r="V14" s="2"/>
      <c r="W14" s="2"/>
      <c r="X14" s="2"/>
      <c r="Y14" s="2"/>
      <c r="Z14" s="2"/>
    </row>
    <row r="15">
      <c r="A15" s="1">
        <f t="shared" si="4"/>
        <v>13</v>
      </c>
      <c r="B15" s="3">
        <f t="shared" ref="B15:U15" si="16">ROUND((0.6108 * EXP((17.27 * $A15) / ($A15 + 237.3))) * (1 - (B$1 / 100)), 2)</f>
        <v>0</v>
      </c>
      <c r="C15" s="3">
        <f t="shared" si="16"/>
        <v>0.07</v>
      </c>
      <c r="D15" s="3">
        <f t="shared" si="16"/>
        <v>0.15</v>
      </c>
      <c r="E15" s="3">
        <f t="shared" si="16"/>
        <v>0.22</v>
      </c>
      <c r="F15" s="3">
        <f t="shared" si="16"/>
        <v>0.3</v>
      </c>
      <c r="G15" s="3">
        <f t="shared" si="16"/>
        <v>0.37</v>
      </c>
      <c r="H15" s="3">
        <f t="shared" si="16"/>
        <v>0.45</v>
      </c>
      <c r="I15" s="3">
        <f t="shared" si="16"/>
        <v>0.52</v>
      </c>
      <c r="J15" s="3">
        <f t="shared" si="16"/>
        <v>0.6</v>
      </c>
      <c r="K15" s="3">
        <f t="shared" si="16"/>
        <v>0.67</v>
      </c>
      <c r="L15" s="3">
        <f t="shared" si="16"/>
        <v>0.75</v>
      </c>
      <c r="M15" s="3">
        <f t="shared" si="16"/>
        <v>0.82</v>
      </c>
      <c r="N15" s="3">
        <f t="shared" si="16"/>
        <v>0.9</v>
      </c>
      <c r="O15" s="3">
        <f t="shared" si="16"/>
        <v>0.97</v>
      </c>
      <c r="P15" s="3">
        <f t="shared" si="16"/>
        <v>1.05</v>
      </c>
      <c r="Q15" s="3">
        <f t="shared" si="16"/>
        <v>1.12</v>
      </c>
      <c r="R15" s="3">
        <f t="shared" si="16"/>
        <v>1.2</v>
      </c>
      <c r="S15" s="3">
        <f t="shared" si="16"/>
        <v>1.27</v>
      </c>
      <c r="T15" s="3">
        <f t="shared" si="16"/>
        <v>1.35</v>
      </c>
      <c r="U15" s="3">
        <f t="shared" si="16"/>
        <v>1.42</v>
      </c>
      <c r="V15" s="2"/>
      <c r="W15" s="2"/>
      <c r="X15" s="2"/>
      <c r="Y15" s="2"/>
      <c r="Z15" s="2"/>
    </row>
    <row r="16">
      <c r="A16" s="1">
        <f t="shared" si="4"/>
        <v>14</v>
      </c>
      <c r="B16" s="3">
        <f t="shared" ref="B16:U16" si="17">ROUND((0.6108 * EXP((17.27 * $A16) / ($A16 + 237.3))) * (1 - (B$1 / 100)), 2)</f>
        <v>0</v>
      </c>
      <c r="C16" s="3">
        <f t="shared" si="17"/>
        <v>0.08</v>
      </c>
      <c r="D16" s="3">
        <f t="shared" si="17"/>
        <v>0.16</v>
      </c>
      <c r="E16" s="3">
        <f t="shared" si="17"/>
        <v>0.24</v>
      </c>
      <c r="F16" s="3">
        <f t="shared" si="17"/>
        <v>0.32</v>
      </c>
      <c r="G16" s="3">
        <f t="shared" si="17"/>
        <v>0.4</v>
      </c>
      <c r="H16" s="3">
        <f t="shared" si="17"/>
        <v>0.48</v>
      </c>
      <c r="I16" s="3">
        <f t="shared" si="17"/>
        <v>0.56</v>
      </c>
      <c r="J16" s="3">
        <f t="shared" si="17"/>
        <v>0.64</v>
      </c>
      <c r="K16" s="3">
        <f t="shared" si="17"/>
        <v>0.72</v>
      </c>
      <c r="L16" s="3">
        <f t="shared" si="17"/>
        <v>0.8</v>
      </c>
      <c r="M16" s="3">
        <f t="shared" si="17"/>
        <v>0.88</v>
      </c>
      <c r="N16" s="3">
        <f t="shared" si="17"/>
        <v>0.96</v>
      </c>
      <c r="O16" s="3">
        <f t="shared" si="17"/>
        <v>1.04</v>
      </c>
      <c r="P16" s="3">
        <f t="shared" si="17"/>
        <v>1.12</v>
      </c>
      <c r="Q16" s="3">
        <f t="shared" si="17"/>
        <v>1.2</v>
      </c>
      <c r="R16" s="3">
        <f t="shared" si="17"/>
        <v>1.28</v>
      </c>
      <c r="S16" s="3">
        <f t="shared" si="17"/>
        <v>1.36</v>
      </c>
      <c r="T16" s="3">
        <f t="shared" si="17"/>
        <v>1.44</v>
      </c>
      <c r="U16" s="3">
        <f t="shared" si="17"/>
        <v>1.52</v>
      </c>
      <c r="V16" s="2"/>
      <c r="W16" s="2"/>
      <c r="X16" s="2"/>
      <c r="Y16" s="2"/>
      <c r="Z16" s="2"/>
    </row>
    <row r="17">
      <c r="A17" s="1">
        <f t="shared" si="4"/>
        <v>15</v>
      </c>
      <c r="B17" s="3">
        <f t="shared" ref="B17:U17" si="18">ROUND((0.6108 * EXP((17.27 * $A17) / ($A17 + 237.3))) * (1 - (B$1 / 100)), 2)</f>
        <v>0</v>
      </c>
      <c r="C17" s="3">
        <f t="shared" si="18"/>
        <v>0.09</v>
      </c>
      <c r="D17" s="3">
        <f t="shared" si="18"/>
        <v>0.17</v>
      </c>
      <c r="E17" s="3">
        <f t="shared" si="18"/>
        <v>0.26</v>
      </c>
      <c r="F17" s="3">
        <f t="shared" si="18"/>
        <v>0.34</v>
      </c>
      <c r="G17" s="3">
        <f t="shared" si="18"/>
        <v>0.43</v>
      </c>
      <c r="H17" s="3">
        <f t="shared" si="18"/>
        <v>0.51</v>
      </c>
      <c r="I17" s="3">
        <f t="shared" si="18"/>
        <v>0.6</v>
      </c>
      <c r="J17" s="3">
        <f t="shared" si="18"/>
        <v>0.68</v>
      </c>
      <c r="K17" s="3">
        <f t="shared" si="18"/>
        <v>0.77</v>
      </c>
      <c r="L17" s="3">
        <f t="shared" si="18"/>
        <v>0.85</v>
      </c>
      <c r="M17" s="3">
        <f t="shared" si="18"/>
        <v>0.94</v>
      </c>
      <c r="N17" s="3">
        <f t="shared" si="18"/>
        <v>1.02</v>
      </c>
      <c r="O17" s="3">
        <f t="shared" si="18"/>
        <v>1.11</v>
      </c>
      <c r="P17" s="3">
        <f t="shared" si="18"/>
        <v>1.19</v>
      </c>
      <c r="Q17" s="3">
        <f t="shared" si="18"/>
        <v>1.28</v>
      </c>
      <c r="R17" s="3">
        <f t="shared" si="18"/>
        <v>1.36</v>
      </c>
      <c r="S17" s="3">
        <f t="shared" si="18"/>
        <v>1.45</v>
      </c>
      <c r="T17" s="3">
        <f t="shared" si="18"/>
        <v>1.53</v>
      </c>
      <c r="U17" s="3">
        <f t="shared" si="18"/>
        <v>1.62</v>
      </c>
      <c r="V17" s="2"/>
      <c r="W17" s="2"/>
      <c r="X17" s="2"/>
      <c r="Y17" s="2"/>
      <c r="Z17" s="2"/>
    </row>
    <row r="18">
      <c r="A18" s="4">
        <f t="shared" si="4"/>
        <v>16</v>
      </c>
      <c r="B18" s="3">
        <f t="shared" ref="B18:U18" si="19">ROUND((0.6108 * EXP((17.27 * $A18) / ($A18 + 237.3))) * (1 - (B$1 / 100)), 2)</f>
        <v>0</v>
      </c>
      <c r="C18" s="3">
        <f t="shared" si="19"/>
        <v>0.09</v>
      </c>
      <c r="D18" s="3">
        <f t="shared" si="19"/>
        <v>0.18</v>
      </c>
      <c r="E18" s="3">
        <f t="shared" si="19"/>
        <v>0.27</v>
      </c>
      <c r="F18" s="3">
        <f t="shared" si="19"/>
        <v>0.36</v>
      </c>
      <c r="G18" s="3">
        <f t="shared" si="19"/>
        <v>0.45</v>
      </c>
      <c r="H18" s="3">
        <f t="shared" si="19"/>
        <v>0.55</v>
      </c>
      <c r="I18" s="3">
        <f t="shared" si="19"/>
        <v>0.64</v>
      </c>
      <c r="J18" s="3">
        <f t="shared" si="19"/>
        <v>0.73</v>
      </c>
      <c r="K18" s="3">
        <f t="shared" si="19"/>
        <v>0.82</v>
      </c>
      <c r="L18" s="3">
        <f t="shared" si="19"/>
        <v>0.91</v>
      </c>
      <c r="M18" s="3">
        <f t="shared" si="19"/>
        <v>1</v>
      </c>
      <c r="N18" s="3">
        <f t="shared" si="19"/>
        <v>1.09</v>
      </c>
      <c r="O18" s="3">
        <f t="shared" si="19"/>
        <v>1.18</v>
      </c>
      <c r="P18" s="3">
        <f t="shared" si="19"/>
        <v>1.27</v>
      </c>
      <c r="Q18" s="3">
        <f t="shared" si="19"/>
        <v>1.36</v>
      </c>
      <c r="R18" s="3">
        <f t="shared" si="19"/>
        <v>1.45</v>
      </c>
      <c r="S18" s="3">
        <f t="shared" si="19"/>
        <v>1.55</v>
      </c>
      <c r="T18" s="3">
        <f t="shared" si="19"/>
        <v>1.64</v>
      </c>
      <c r="U18" s="3">
        <f t="shared" si="19"/>
        <v>1.73</v>
      </c>
      <c r="V18" s="2"/>
      <c r="W18" s="2"/>
      <c r="X18" s="2"/>
      <c r="Y18" s="2"/>
      <c r="Z18" s="2"/>
    </row>
    <row r="19">
      <c r="A19" s="4">
        <f t="shared" si="4"/>
        <v>17</v>
      </c>
      <c r="B19" s="3">
        <f t="shared" ref="B19:U19" si="20">ROUND((0.6108 * EXP((17.27 * $A19) / ($A19 + 237.3))) * (1 - (B$1 / 100)), 2)</f>
        <v>0</v>
      </c>
      <c r="C19" s="3">
        <f t="shared" si="20"/>
        <v>0.1</v>
      </c>
      <c r="D19" s="3">
        <f t="shared" si="20"/>
        <v>0.19</v>
      </c>
      <c r="E19" s="3">
        <f t="shared" si="20"/>
        <v>0.29</v>
      </c>
      <c r="F19" s="3">
        <f t="shared" si="20"/>
        <v>0.39</v>
      </c>
      <c r="G19" s="3">
        <f t="shared" si="20"/>
        <v>0.48</v>
      </c>
      <c r="H19" s="3">
        <f t="shared" si="20"/>
        <v>0.58</v>
      </c>
      <c r="I19" s="3">
        <f t="shared" si="20"/>
        <v>0.68</v>
      </c>
      <c r="J19" s="3">
        <f t="shared" si="20"/>
        <v>0.78</v>
      </c>
      <c r="K19" s="3">
        <f t="shared" si="20"/>
        <v>0.87</v>
      </c>
      <c r="L19" s="3">
        <f t="shared" si="20"/>
        <v>0.97</v>
      </c>
      <c r="M19" s="3">
        <f t="shared" si="20"/>
        <v>1.07</v>
      </c>
      <c r="N19" s="3">
        <f t="shared" si="20"/>
        <v>1.16</v>
      </c>
      <c r="O19" s="3">
        <f t="shared" si="20"/>
        <v>1.26</v>
      </c>
      <c r="P19" s="3">
        <f t="shared" si="20"/>
        <v>1.36</v>
      </c>
      <c r="Q19" s="3">
        <f t="shared" si="20"/>
        <v>1.45</v>
      </c>
      <c r="R19" s="3">
        <f t="shared" si="20"/>
        <v>1.55</v>
      </c>
      <c r="S19" s="3">
        <f t="shared" si="20"/>
        <v>1.65</v>
      </c>
      <c r="T19" s="3">
        <f t="shared" si="20"/>
        <v>1.74</v>
      </c>
      <c r="U19" s="3">
        <f t="shared" si="20"/>
        <v>1.84</v>
      </c>
      <c r="V19" s="2"/>
      <c r="W19" s="2"/>
      <c r="X19" s="2"/>
      <c r="Y19" s="2"/>
      <c r="Z19" s="2"/>
    </row>
    <row r="20">
      <c r="A20" s="4">
        <f t="shared" si="4"/>
        <v>18</v>
      </c>
      <c r="B20" s="3">
        <f t="shared" ref="B20:U20" si="21">ROUND((0.6108 * EXP((17.27 * $A20) / ($A20 + 237.3))) * (1 - (B$1 / 100)), 2)</f>
        <v>0</v>
      </c>
      <c r="C20" s="3">
        <f t="shared" si="21"/>
        <v>0.1</v>
      </c>
      <c r="D20" s="3">
        <f t="shared" si="21"/>
        <v>0.21</v>
      </c>
      <c r="E20" s="3">
        <f t="shared" si="21"/>
        <v>0.31</v>
      </c>
      <c r="F20" s="3">
        <f t="shared" si="21"/>
        <v>0.41</v>
      </c>
      <c r="G20" s="3">
        <f t="shared" si="21"/>
        <v>0.52</v>
      </c>
      <c r="H20" s="3">
        <f t="shared" si="21"/>
        <v>0.62</v>
      </c>
      <c r="I20" s="3">
        <f t="shared" si="21"/>
        <v>0.72</v>
      </c>
      <c r="J20" s="3">
        <f t="shared" si="21"/>
        <v>0.83</v>
      </c>
      <c r="K20" s="3">
        <f t="shared" si="21"/>
        <v>0.93</v>
      </c>
      <c r="L20" s="3">
        <f t="shared" si="21"/>
        <v>1.03</v>
      </c>
      <c r="M20" s="3">
        <f t="shared" si="21"/>
        <v>1.14</v>
      </c>
      <c r="N20" s="3">
        <f t="shared" si="21"/>
        <v>1.24</v>
      </c>
      <c r="O20" s="3">
        <f t="shared" si="21"/>
        <v>1.34</v>
      </c>
      <c r="P20" s="3">
        <f t="shared" si="21"/>
        <v>1.44</v>
      </c>
      <c r="Q20" s="3">
        <f t="shared" si="21"/>
        <v>1.55</v>
      </c>
      <c r="R20" s="3">
        <f t="shared" si="21"/>
        <v>1.65</v>
      </c>
      <c r="S20" s="3">
        <f t="shared" si="21"/>
        <v>1.75</v>
      </c>
      <c r="T20" s="3">
        <f t="shared" si="21"/>
        <v>1.86</v>
      </c>
      <c r="U20" s="3">
        <f t="shared" si="21"/>
        <v>1.96</v>
      </c>
      <c r="V20" s="2"/>
      <c r="W20" s="2"/>
      <c r="X20" s="2"/>
      <c r="Y20" s="2"/>
      <c r="Z20" s="2"/>
    </row>
    <row r="21">
      <c r="A21" s="4">
        <f t="shared" si="4"/>
        <v>19</v>
      </c>
      <c r="B21" s="3">
        <f t="shared" ref="B21:U21" si="22">ROUND((0.6108 * EXP((17.27 * $A21) / ($A21 + 237.3))) * (1 - (B$1 / 100)), 2)</f>
        <v>0</v>
      </c>
      <c r="C21" s="3">
        <f t="shared" si="22"/>
        <v>0.11</v>
      </c>
      <c r="D21" s="3">
        <f t="shared" si="22"/>
        <v>0.22</v>
      </c>
      <c r="E21" s="3">
        <f t="shared" si="22"/>
        <v>0.33</v>
      </c>
      <c r="F21" s="3">
        <f t="shared" si="22"/>
        <v>0.44</v>
      </c>
      <c r="G21" s="3">
        <f t="shared" si="22"/>
        <v>0.55</v>
      </c>
      <c r="H21" s="3">
        <f t="shared" si="22"/>
        <v>0.66</v>
      </c>
      <c r="I21" s="3">
        <f t="shared" si="22"/>
        <v>0.77</v>
      </c>
      <c r="J21" s="3">
        <f t="shared" si="22"/>
        <v>0.88</v>
      </c>
      <c r="K21" s="3">
        <f t="shared" si="22"/>
        <v>0.99</v>
      </c>
      <c r="L21" s="3">
        <f t="shared" si="22"/>
        <v>1.1</v>
      </c>
      <c r="M21" s="3">
        <f t="shared" si="22"/>
        <v>1.21</v>
      </c>
      <c r="N21" s="3">
        <f t="shared" si="22"/>
        <v>1.32</v>
      </c>
      <c r="O21" s="3">
        <f t="shared" si="22"/>
        <v>1.43</v>
      </c>
      <c r="P21" s="3">
        <f t="shared" si="22"/>
        <v>1.54</v>
      </c>
      <c r="Q21" s="3">
        <f t="shared" si="22"/>
        <v>1.65</v>
      </c>
      <c r="R21" s="3">
        <f t="shared" si="22"/>
        <v>1.76</v>
      </c>
      <c r="S21" s="3">
        <f t="shared" si="22"/>
        <v>1.87</v>
      </c>
      <c r="T21" s="3">
        <f t="shared" si="22"/>
        <v>1.98</v>
      </c>
      <c r="U21" s="3">
        <f t="shared" si="22"/>
        <v>2.09</v>
      </c>
      <c r="V21" s="2"/>
      <c r="W21" s="2"/>
      <c r="X21" s="2"/>
      <c r="Y21" s="2"/>
      <c r="Z21" s="2"/>
    </row>
    <row r="22">
      <c r="A22" s="4">
        <f t="shared" si="4"/>
        <v>20</v>
      </c>
      <c r="B22" s="3">
        <f t="shared" ref="B22:U22" si="23">ROUND((0.6108 * EXP((17.27 * $A22) / ($A22 + 237.3))) * (1 - (B$1 / 100)), 2)</f>
        <v>0</v>
      </c>
      <c r="C22" s="3">
        <f t="shared" si="23"/>
        <v>0.12</v>
      </c>
      <c r="D22" s="3">
        <f t="shared" si="23"/>
        <v>0.23</v>
      </c>
      <c r="E22" s="3">
        <f t="shared" si="23"/>
        <v>0.35</v>
      </c>
      <c r="F22" s="3">
        <f t="shared" si="23"/>
        <v>0.47</v>
      </c>
      <c r="G22" s="3">
        <f t="shared" si="23"/>
        <v>0.58</v>
      </c>
      <c r="H22" s="3">
        <f t="shared" si="23"/>
        <v>0.7</v>
      </c>
      <c r="I22" s="3">
        <f t="shared" si="23"/>
        <v>0.82</v>
      </c>
      <c r="J22" s="3">
        <f t="shared" si="23"/>
        <v>0.94</v>
      </c>
      <c r="K22" s="3">
        <f t="shared" si="23"/>
        <v>1.05</v>
      </c>
      <c r="L22" s="3">
        <f t="shared" si="23"/>
        <v>1.17</v>
      </c>
      <c r="M22" s="3">
        <f t="shared" si="23"/>
        <v>1.29</v>
      </c>
      <c r="N22" s="3">
        <f t="shared" si="23"/>
        <v>1.4</v>
      </c>
      <c r="O22" s="3">
        <f t="shared" si="23"/>
        <v>1.52</v>
      </c>
      <c r="P22" s="3">
        <f t="shared" si="23"/>
        <v>1.64</v>
      </c>
      <c r="Q22" s="3">
        <f t="shared" si="23"/>
        <v>1.75</v>
      </c>
      <c r="R22" s="3">
        <f t="shared" si="23"/>
        <v>1.87</v>
      </c>
      <c r="S22" s="3">
        <f t="shared" si="23"/>
        <v>1.99</v>
      </c>
      <c r="T22" s="3">
        <f t="shared" si="23"/>
        <v>2.1</v>
      </c>
      <c r="U22" s="3">
        <f t="shared" si="23"/>
        <v>2.22</v>
      </c>
      <c r="V22" s="2"/>
      <c r="W22" s="2"/>
      <c r="X22" s="2"/>
      <c r="Y22" s="2"/>
      <c r="Z22" s="2"/>
    </row>
    <row r="23">
      <c r="A23" s="4">
        <f t="shared" si="4"/>
        <v>21</v>
      </c>
      <c r="B23" s="3">
        <f t="shared" ref="B23:U23" si="24">ROUND((0.6108 * EXP((17.27 * $A23) / ($A23 + 237.3))) * (1 - (B$1 / 100)), 2)</f>
        <v>0</v>
      </c>
      <c r="C23" s="3">
        <f t="shared" si="24"/>
        <v>0.12</v>
      </c>
      <c r="D23" s="3">
        <f t="shared" si="24"/>
        <v>0.25</v>
      </c>
      <c r="E23" s="3">
        <f t="shared" si="24"/>
        <v>0.37</v>
      </c>
      <c r="F23" s="3">
        <f t="shared" si="24"/>
        <v>0.5</v>
      </c>
      <c r="G23" s="3">
        <f t="shared" si="24"/>
        <v>0.62</v>
      </c>
      <c r="H23" s="3">
        <f t="shared" si="24"/>
        <v>0.75</v>
      </c>
      <c r="I23" s="3">
        <f t="shared" si="24"/>
        <v>0.87</v>
      </c>
      <c r="J23" s="3">
        <f t="shared" si="24"/>
        <v>0.99</v>
      </c>
      <c r="K23" s="3">
        <f t="shared" si="24"/>
        <v>1.12</v>
      </c>
      <c r="L23" s="3">
        <f t="shared" si="24"/>
        <v>1.24</v>
      </c>
      <c r="M23" s="3">
        <f t="shared" si="24"/>
        <v>1.37</v>
      </c>
      <c r="N23" s="3">
        <f t="shared" si="24"/>
        <v>1.49</v>
      </c>
      <c r="O23" s="3">
        <f t="shared" si="24"/>
        <v>1.62</v>
      </c>
      <c r="P23" s="3">
        <f t="shared" si="24"/>
        <v>1.74</v>
      </c>
      <c r="Q23" s="3">
        <f t="shared" si="24"/>
        <v>1.87</v>
      </c>
      <c r="R23" s="3">
        <f t="shared" si="24"/>
        <v>1.99</v>
      </c>
      <c r="S23" s="3">
        <f t="shared" si="24"/>
        <v>2.11</v>
      </c>
      <c r="T23" s="3">
        <f t="shared" si="24"/>
        <v>2.24</v>
      </c>
      <c r="U23" s="3">
        <f t="shared" si="24"/>
        <v>2.36</v>
      </c>
      <c r="V23" s="2"/>
      <c r="W23" s="2"/>
      <c r="X23" s="2"/>
      <c r="Y23" s="2"/>
      <c r="Z23" s="2"/>
    </row>
    <row r="24">
      <c r="A24" s="4">
        <f t="shared" si="4"/>
        <v>22</v>
      </c>
      <c r="B24" s="3">
        <f t="shared" ref="B24:U24" si="25">ROUND((0.6108 * EXP((17.27 * $A24) / ($A24 + 237.3))) * (1 - (B$1 / 100)), 2)</f>
        <v>0</v>
      </c>
      <c r="C24" s="3">
        <f t="shared" si="25"/>
        <v>0.13</v>
      </c>
      <c r="D24" s="3">
        <f t="shared" si="25"/>
        <v>0.26</v>
      </c>
      <c r="E24" s="3">
        <f t="shared" si="25"/>
        <v>0.4</v>
      </c>
      <c r="F24" s="3">
        <f t="shared" si="25"/>
        <v>0.53</v>
      </c>
      <c r="G24" s="3">
        <f t="shared" si="25"/>
        <v>0.66</v>
      </c>
      <c r="H24" s="3">
        <f t="shared" si="25"/>
        <v>0.79</v>
      </c>
      <c r="I24" s="3">
        <f t="shared" si="25"/>
        <v>0.93</v>
      </c>
      <c r="J24" s="3">
        <f t="shared" si="25"/>
        <v>1.06</v>
      </c>
      <c r="K24" s="3">
        <f t="shared" si="25"/>
        <v>1.19</v>
      </c>
      <c r="L24" s="3">
        <f t="shared" si="25"/>
        <v>1.32</v>
      </c>
      <c r="M24" s="3">
        <f t="shared" si="25"/>
        <v>1.45</v>
      </c>
      <c r="N24" s="3">
        <f t="shared" si="25"/>
        <v>1.59</v>
      </c>
      <c r="O24" s="3">
        <f t="shared" si="25"/>
        <v>1.72</v>
      </c>
      <c r="P24" s="3">
        <f t="shared" si="25"/>
        <v>1.85</v>
      </c>
      <c r="Q24" s="3">
        <f t="shared" si="25"/>
        <v>1.98</v>
      </c>
      <c r="R24" s="3">
        <f t="shared" si="25"/>
        <v>2.12</v>
      </c>
      <c r="S24" s="3">
        <f t="shared" si="25"/>
        <v>2.25</v>
      </c>
      <c r="T24" s="3">
        <f t="shared" si="25"/>
        <v>2.38</v>
      </c>
      <c r="U24" s="3">
        <f t="shared" si="25"/>
        <v>2.51</v>
      </c>
      <c r="V24" s="2"/>
      <c r="W24" s="2"/>
      <c r="X24" s="2"/>
      <c r="Y24" s="2"/>
      <c r="Z24" s="2"/>
    </row>
    <row r="25">
      <c r="A25" s="4">
        <f t="shared" si="4"/>
        <v>23</v>
      </c>
      <c r="B25" s="3">
        <f t="shared" ref="B25:U25" si="26">ROUND((0.6108 * EXP((17.27 * $A25) / ($A25 + 237.3))) * (1 - (B$1 / 100)), 2)</f>
        <v>0</v>
      </c>
      <c r="C25" s="3">
        <f t="shared" si="26"/>
        <v>0.14</v>
      </c>
      <c r="D25" s="3">
        <f t="shared" si="26"/>
        <v>0.28</v>
      </c>
      <c r="E25" s="3">
        <f t="shared" si="26"/>
        <v>0.42</v>
      </c>
      <c r="F25" s="3">
        <f t="shared" si="26"/>
        <v>0.56</v>
      </c>
      <c r="G25" s="3">
        <f t="shared" si="26"/>
        <v>0.7</v>
      </c>
      <c r="H25" s="3">
        <f t="shared" si="26"/>
        <v>0.84</v>
      </c>
      <c r="I25" s="3">
        <f t="shared" si="26"/>
        <v>0.98</v>
      </c>
      <c r="J25" s="3">
        <f t="shared" si="26"/>
        <v>1.12</v>
      </c>
      <c r="K25" s="3">
        <f t="shared" si="26"/>
        <v>1.26</v>
      </c>
      <c r="L25" s="3">
        <f t="shared" si="26"/>
        <v>1.4</v>
      </c>
      <c r="M25" s="3">
        <f t="shared" si="26"/>
        <v>1.55</v>
      </c>
      <c r="N25" s="3">
        <f t="shared" si="26"/>
        <v>1.69</v>
      </c>
      <c r="O25" s="3">
        <f t="shared" si="26"/>
        <v>1.83</v>
      </c>
      <c r="P25" s="3">
        <f t="shared" si="26"/>
        <v>1.97</v>
      </c>
      <c r="Q25" s="3">
        <f t="shared" si="26"/>
        <v>2.11</v>
      </c>
      <c r="R25" s="3">
        <f t="shared" si="26"/>
        <v>2.25</v>
      </c>
      <c r="S25" s="3">
        <f t="shared" si="26"/>
        <v>2.39</v>
      </c>
      <c r="T25" s="3">
        <f t="shared" si="26"/>
        <v>2.53</v>
      </c>
      <c r="U25" s="3">
        <f t="shared" si="26"/>
        <v>2.67</v>
      </c>
      <c r="V25" s="2"/>
      <c r="W25" s="2"/>
      <c r="X25" s="2"/>
      <c r="Y25" s="2"/>
      <c r="Z25" s="2"/>
    </row>
    <row r="26">
      <c r="A26" s="4">
        <f t="shared" si="4"/>
        <v>24</v>
      </c>
      <c r="B26" s="3">
        <f t="shared" ref="B26:U26" si="27">ROUND((0.6108 * EXP((17.27 * $A26) / ($A26 + 237.3))) * (1 - (B$1 / 100)), 2)</f>
        <v>0</v>
      </c>
      <c r="C26" s="3">
        <f t="shared" si="27"/>
        <v>0.15</v>
      </c>
      <c r="D26" s="3">
        <f t="shared" si="27"/>
        <v>0.3</v>
      </c>
      <c r="E26" s="3">
        <f t="shared" si="27"/>
        <v>0.45</v>
      </c>
      <c r="F26" s="3">
        <f t="shared" si="27"/>
        <v>0.6</v>
      </c>
      <c r="G26" s="3">
        <f t="shared" si="27"/>
        <v>0.75</v>
      </c>
      <c r="H26" s="3">
        <f t="shared" si="27"/>
        <v>0.9</v>
      </c>
      <c r="I26" s="3">
        <f t="shared" si="27"/>
        <v>1.04</v>
      </c>
      <c r="J26" s="3">
        <f t="shared" si="27"/>
        <v>1.19</v>
      </c>
      <c r="K26" s="3">
        <f t="shared" si="27"/>
        <v>1.34</v>
      </c>
      <c r="L26" s="3">
        <f t="shared" si="27"/>
        <v>1.49</v>
      </c>
      <c r="M26" s="3">
        <f t="shared" si="27"/>
        <v>1.64</v>
      </c>
      <c r="N26" s="3">
        <f t="shared" si="27"/>
        <v>1.79</v>
      </c>
      <c r="O26" s="3">
        <f t="shared" si="27"/>
        <v>1.94</v>
      </c>
      <c r="P26" s="3">
        <f t="shared" si="27"/>
        <v>2.09</v>
      </c>
      <c r="Q26" s="3">
        <f t="shared" si="27"/>
        <v>2.24</v>
      </c>
      <c r="R26" s="3">
        <f t="shared" si="27"/>
        <v>2.39</v>
      </c>
      <c r="S26" s="3">
        <f t="shared" si="27"/>
        <v>2.54</v>
      </c>
      <c r="T26" s="3">
        <f t="shared" si="27"/>
        <v>2.69</v>
      </c>
      <c r="U26" s="3">
        <f t="shared" si="27"/>
        <v>2.83</v>
      </c>
      <c r="V26" s="2"/>
      <c r="W26" s="2"/>
      <c r="X26" s="2"/>
      <c r="Y26" s="2"/>
      <c r="Z26" s="2"/>
    </row>
    <row r="27">
      <c r="A27" s="4">
        <f t="shared" si="4"/>
        <v>25</v>
      </c>
      <c r="B27" s="3">
        <f t="shared" ref="B27:U27" si="28">ROUND((0.6108 * EXP((17.27 * $A27) / ($A27 + 237.3))) * (1 - (B$1 / 100)), 2)</f>
        <v>0</v>
      </c>
      <c r="C27" s="3">
        <f t="shared" si="28"/>
        <v>0.16</v>
      </c>
      <c r="D27" s="3">
        <f t="shared" si="28"/>
        <v>0.32</v>
      </c>
      <c r="E27" s="3">
        <f t="shared" si="28"/>
        <v>0.48</v>
      </c>
      <c r="F27" s="3">
        <f t="shared" si="28"/>
        <v>0.63</v>
      </c>
      <c r="G27" s="3">
        <f t="shared" si="28"/>
        <v>0.79</v>
      </c>
      <c r="H27" s="3">
        <f t="shared" si="28"/>
        <v>0.95</v>
      </c>
      <c r="I27" s="3">
        <f t="shared" si="28"/>
        <v>1.11</v>
      </c>
      <c r="J27" s="3">
        <f t="shared" si="28"/>
        <v>1.27</v>
      </c>
      <c r="K27" s="3">
        <f t="shared" si="28"/>
        <v>1.43</v>
      </c>
      <c r="L27" s="3">
        <f t="shared" si="28"/>
        <v>1.58</v>
      </c>
      <c r="M27" s="3">
        <f t="shared" si="28"/>
        <v>1.74</v>
      </c>
      <c r="N27" s="3">
        <f t="shared" si="28"/>
        <v>1.9</v>
      </c>
      <c r="O27" s="3">
        <f t="shared" si="28"/>
        <v>2.06</v>
      </c>
      <c r="P27" s="3">
        <f t="shared" si="28"/>
        <v>2.22</v>
      </c>
      <c r="Q27" s="3">
        <f t="shared" si="28"/>
        <v>2.38</v>
      </c>
      <c r="R27" s="3">
        <f t="shared" si="28"/>
        <v>2.53</v>
      </c>
      <c r="S27" s="3">
        <f t="shared" si="28"/>
        <v>2.69</v>
      </c>
      <c r="T27" s="3">
        <f t="shared" si="28"/>
        <v>2.85</v>
      </c>
      <c r="U27" s="3">
        <f t="shared" si="28"/>
        <v>3.01</v>
      </c>
      <c r="V27" s="2"/>
      <c r="W27" s="2"/>
      <c r="X27" s="2"/>
      <c r="Y27" s="2"/>
      <c r="Z27" s="2"/>
    </row>
    <row r="28">
      <c r="A28" s="4">
        <f t="shared" si="4"/>
        <v>26</v>
      </c>
      <c r="B28" s="3">
        <f t="shared" ref="B28:U28" si="29">ROUND((0.6108 * EXP((17.27 * $A28) / ($A28 + 237.3))) * (1 - (B$1 / 100)), 2)</f>
        <v>0</v>
      </c>
      <c r="C28" s="3">
        <f t="shared" si="29"/>
        <v>0.17</v>
      </c>
      <c r="D28" s="3">
        <f t="shared" si="29"/>
        <v>0.34</v>
      </c>
      <c r="E28" s="3">
        <f t="shared" si="29"/>
        <v>0.5</v>
      </c>
      <c r="F28" s="3">
        <f t="shared" si="29"/>
        <v>0.67</v>
      </c>
      <c r="G28" s="3">
        <f t="shared" si="29"/>
        <v>0.84</v>
      </c>
      <c r="H28" s="3">
        <f t="shared" si="29"/>
        <v>1.01</v>
      </c>
      <c r="I28" s="3">
        <f t="shared" si="29"/>
        <v>1.18</v>
      </c>
      <c r="J28" s="3">
        <f t="shared" si="29"/>
        <v>1.34</v>
      </c>
      <c r="K28" s="3">
        <f t="shared" si="29"/>
        <v>1.51</v>
      </c>
      <c r="L28" s="3">
        <f t="shared" si="29"/>
        <v>1.68</v>
      </c>
      <c r="M28" s="3">
        <f t="shared" si="29"/>
        <v>1.85</v>
      </c>
      <c r="N28" s="3">
        <f t="shared" si="29"/>
        <v>2.02</v>
      </c>
      <c r="O28" s="3">
        <f t="shared" si="29"/>
        <v>2.18</v>
      </c>
      <c r="P28" s="3">
        <f t="shared" si="29"/>
        <v>2.35</v>
      </c>
      <c r="Q28" s="3">
        <f t="shared" si="29"/>
        <v>2.52</v>
      </c>
      <c r="R28" s="3">
        <f t="shared" si="29"/>
        <v>2.69</v>
      </c>
      <c r="S28" s="3">
        <f t="shared" si="29"/>
        <v>2.86</v>
      </c>
      <c r="T28" s="3">
        <f t="shared" si="29"/>
        <v>3.03</v>
      </c>
      <c r="U28" s="3">
        <f t="shared" si="29"/>
        <v>3.19</v>
      </c>
      <c r="V28" s="2"/>
      <c r="W28" s="2"/>
      <c r="X28" s="2"/>
      <c r="Y28" s="2"/>
      <c r="Z28" s="2"/>
    </row>
    <row r="29">
      <c r="A29" s="4">
        <f t="shared" si="4"/>
        <v>27</v>
      </c>
      <c r="B29" s="3">
        <f t="shared" ref="B29:U29" si="30">ROUND((0.6108 * EXP((17.27 * $A29) / ($A29 + 237.3))) * (1 - (B$1 / 100)), 2)</f>
        <v>0</v>
      </c>
      <c r="C29" s="3">
        <f t="shared" si="30"/>
        <v>0.18</v>
      </c>
      <c r="D29" s="3">
        <f t="shared" si="30"/>
        <v>0.36</v>
      </c>
      <c r="E29" s="3">
        <f t="shared" si="30"/>
        <v>0.53</v>
      </c>
      <c r="F29" s="3">
        <f t="shared" si="30"/>
        <v>0.71</v>
      </c>
      <c r="G29" s="3">
        <f t="shared" si="30"/>
        <v>0.89</v>
      </c>
      <c r="H29" s="3">
        <f t="shared" si="30"/>
        <v>1.07</v>
      </c>
      <c r="I29" s="3">
        <f t="shared" si="30"/>
        <v>1.25</v>
      </c>
      <c r="J29" s="3">
        <f t="shared" si="30"/>
        <v>1.43</v>
      </c>
      <c r="K29" s="3">
        <f t="shared" si="30"/>
        <v>1.6</v>
      </c>
      <c r="L29" s="3">
        <f t="shared" si="30"/>
        <v>1.78</v>
      </c>
      <c r="M29" s="3">
        <f t="shared" si="30"/>
        <v>1.96</v>
      </c>
      <c r="N29" s="3">
        <f t="shared" si="30"/>
        <v>2.14</v>
      </c>
      <c r="O29" s="3">
        <f t="shared" si="30"/>
        <v>2.32</v>
      </c>
      <c r="P29" s="3">
        <f t="shared" si="30"/>
        <v>2.5</v>
      </c>
      <c r="Q29" s="3">
        <f t="shared" si="30"/>
        <v>2.67</v>
      </c>
      <c r="R29" s="3">
        <f t="shared" si="30"/>
        <v>2.85</v>
      </c>
      <c r="S29" s="3">
        <f t="shared" si="30"/>
        <v>3.03</v>
      </c>
      <c r="T29" s="3">
        <f t="shared" si="30"/>
        <v>3.21</v>
      </c>
      <c r="U29" s="3">
        <f t="shared" si="30"/>
        <v>3.39</v>
      </c>
      <c r="V29" s="2"/>
      <c r="W29" s="2"/>
      <c r="X29" s="2"/>
      <c r="Y29" s="2"/>
      <c r="Z29" s="2"/>
    </row>
    <row r="30">
      <c r="A30" s="4">
        <f t="shared" si="4"/>
        <v>28</v>
      </c>
      <c r="B30" s="3">
        <f t="shared" ref="B30:U30" si="31">ROUND((0.6108 * EXP((17.27 * $A30) / ($A30 + 237.3))) * (1 - (B$1 / 100)), 2)</f>
        <v>0</v>
      </c>
      <c r="C30" s="3">
        <f t="shared" si="31"/>
        <v>0.19</v>
      </c>
      <c r="D30" s="3">
        <f t="shared" si="31"/>
        <v>0.38</v>
      </c>
      <c r="E30" s="3">
        <f t="shared" si="31"/>
        <v>0.57</v>
      </c>
      <c r="F30" s="3">
        <f t="shared" si="31"/>
        <v>0.76</v>
      </c>
      <c r="G30" s="3">
        <f t="shared" si="31"/>
        <v>0.94</v>
      </c>
      <c r="H30" s="3">
        <f t="shared" si="31"/>
        <v>1.13</v>
      </c>
      <c r="I30" s="3">
        <f t="shared" si="31"/>
        <v>1.32</v>
      </c>
      <c r="J30" s="3">
        <f t="shared" si="31"/>
        <v>1.51</v>
      </c>
      <c r="K30" s="3">
        <f t="shared" si="31"/>
        <v>1.7</v>
      </c>
      <c r="L30" s="3">
        <f t="shared" si="31"/>
        <v>1.89</v>
      </c>
      <c r="M30" s="3">
        <f t="shared" si="31"/>
        <v>2.08</v>
      </c>
      <c r="N30" s="3">
        <f t="shared" si="31"/>
        <v>2.27</v>
      </c>
      <c r="O30" s="3">
        <f t="shared" si="31"/>
        <v>2.46</v>
      </c>
      <c r="P30" s="3">
        <f t="shared" si="31"/>
        <v>2.65</v>
      </c>
      <c r="Q30" s="3">
        <f t="shared" si="31"/>
        <v>2.83</v>
      </c>
      <c r="R30" s="3">
        <f t="shared" si="31"/>
        <v>3.02</v>
      </c>
      <c r="S30" s="3">
        <f t="shared" si="31"/>
        <v>3.21</v>
      </c>
      <c r="T30" s="3">
        <f t="shared" si="31"/>
        <v>3.4</v>
      </c>
      <c r="U30" s="3">
        <f t="shared" si="31"/>
        <v>3.59</v>
      </c>
      <c r="V30" s="2"/>
      <c r="W30" s="2"/>
      <c r="X30" s="2"/>
      <c r="Y30" s="2"/>
      <c r="Z30" s="2"/>
    </row>
    <row r="31">
      <c r="A31" s="4">
        <f t="shared" si="4"/>
        <v>29</v>
      </c>
      <c r="B31" s="3">
        <f t="shared" ref="B31:U31" si="32">ROUND((0.6108 * EXP((17.27 * $A31) / ($A31 + 237.3))) * (1 - (B$1 / 100)), 2)</f>
        <v>0</v>
      </c>
      <c r="C31" s="3">
        <f t="shared" si="32"/>
        <v>0.2</v>
      </c>
      <c r="D31" s="3">
        <f t="shared" si="32"/>
        <v>0.4</v>
      </c>
      <c r="E31" s="3">
        <f t="shared" si="32"/>
        <v>0.6</v>
      </c>
      <c r="F31" s="3">
        <f t="shared" si="32"/>
        <v>0.8</v>
      </c>
      <c r="G31" s="3">
        <f t="shared" si="32"/>
        <v>1</v>
      </c>
      <c r="H31" s="3">
        <f t="shared" si="32"/>
        <v>1.2</v>
      </c>
      <c r="I31" s="3">
        <f t="shared" si="32"/>
        <v>1.4</v>
      </c>
      <c r="J31" s="3">
        <f t="shared" si="32"/>
        <v>1.6</v>
      </c>
      <c r="K31" s="3">
        <f t="shared" si="32"/>
        <v>1.8</v>
      </c>
      <c r="L31" s="3">
        <f t="shared" si="32"/>
        <v>2</v>
      </c>
      <c r="M31" s="3">
        <f t="shared" si="32"/>
        <v>2.2</v>
      </c>
      <c r="N31" s="3">
        <f t="shared" si="32"/>
        <v>2.4</v>
      </c>
      <c r="O31" s="3">
        <f t="shared" si="32"/>
        <v>2.6</v>
      </c>
      <c r="P31" s="3">
        <f t="shared" si="32"/>
        <v>2.8</v>
      </c>
      <c r="Q31" s="3">
        <f t="shared" si="32"/>
        <v>3</v>
      </c>
      <c r="R31" s="3">
        <f t="shared" si="32"/>
        <v>3.2</v>
      </c>
      <c r="S31" s="3">
        <f t="shared" si="32"/>
        <v>3.4</v>
      </c>
      <c r="T31" s="3">
        <f t="shared" si="32"/>
        <v>3.61</v>
      </c>
      <c r="U31" s="3">
        <f t="shared" si="32"/>
        <v>3.81</v>
      </c>
      <c r="V31" s="2"/>
      <c r="W31" s="2"/>
      <c r="X31" s="2"/>
      <c r="Y31" s="2"/>
      <c r="Z31" s="2"/>
    </row>
    <row r="32">
      <c r="A32" s="4">
        <f t="shared" si="4"/>
        <v>30</v>
      </c>
      <c r="B32" s="3">
        <f t="shared" ref="B32:U32" si="33">ROUND((0.6108 * EXP((17.27 * $A32) / ($A32 + 237.3))) * (1 - (B$1 / 100)), 2)</f>
        <v>0</v>
      </c>
      <c r="C32" s="3">
        <f t="shared" si="33"/>
        <v>0.21</v>
      </c>
      <c r="D32" s="3">
        <f t="shared" si="33"/>
        <v>0.42</v>
      </c>
      <c r="E32" s="3">
        <f t="shared" si="33"/>
        <v>0.64</v>
      </c>
      <c r="F32" s="3">
        <f t="shared" si="33"/>
        <v>0.85</v>
      </c>
      <c r="G32" s="3">
        <f t="shared" si="33"/>
        <v>1.06</v>
      </c>
      <c r="H32" s="3">
        <f t="shared" si="33"/>
        <v>1.27</v>
      </c>
      <c r="I32" s="3">
        <f t="shared" si="33"/>
        <v>1.49</v>
      </c>
      <c r="J32" s="3">
        <f t="shared" si="33"/>
        <v>1.7</v>
      </c>
      <c r="K32" s="3">
        <f t="shared" si="33"/>
        <v>1.91</v>
      </c>
      <c r="L32" s="3">
        <f t="shared" si="33"/>
        <v>2.12</v>
      </c>
      <c r="M32" s="3">
        <f t="shared" si="33"/>
        <v>2.33</v>
      </c>
      <c r="N32" s="3">
        <f t="shared" si="33"/>
        <v>2.55</v>
      </c>
      <c r="O32" s="3">
        <f t="shared" si="33"/>
        <v>2.76</v>
      </c>
      <c r="P32" s="3">
        <f t="shared" si="33"/>
        <v>2.97</v>
      </c>
      <c r="Q32" s="3">
        <f t="shared" si="33"/>
        <v>3.18</v>
      </c>
      <c r="R32" s="3">
        <f t="shared" si="33"/>
        <v>3.39</v>
      </c>
      <c r="S32" s="3">
        <f t="shared" si="33"/>
        <v>3.61</v>
      </c>
      <c r="T32" s="3">
        <f t="shared" si="33"/>
        <v>3.82</v>
      </c>
      <c r="U32" s="3">
        <f t="shared" si="33"/>
        <v>4.03</v>
      </c>
      <c r="V32" s="2"/>
      <c r="W32" s="2"/>
      <c r="X32" s="2"/>
      <c r="Y32" s="2"/>
      <c r="Z32" s="2"/>
    </row>
    <row r="33">
      <c r="A33" s="4">
        <f t="shared" si="4"/>
        <v>31</v>
      </c>
      <c r="B33" s="3">
        <f t="shared" ref="B33:U33" si="34">ROUND((0.6108 * EXP((17.27 * $A33) / ($A33 + 237.3))) * (1 - (B$1 / 100)), 2)</f>
        <v>0</v>
      </c>
      <c r="C33" s="3">
        <f t="shared" si="34"/>
        <v>0.22</v>
      </c>
      <c r="D33" s="3">
        <f t="shared" si="34"/>
        <v>0.45</v>
      </c>
      <c r="E33" s="3">
        <f t="shared" si="34"/>
        <v>0.67</v>
      </c>
      <c r="F33" s="3">
        <f t="shared" si="34"/>
        <v>0.9</v>
      </c>
      <c r="G33" s="3">
        <f t="shared" si="34"/>
        <v>1.12</v>
      </c>
      <c r="H33" s="3">
        <f t="shared" si="34"/>
        <v>1.35</v>
      </c>
      <c r="I33" s="3">
        <f t="shared" si="34"/>
        <v>1.57</v>
      </c>
      <c r="J33" s="3">
        <f t="shared" si="34"/>
        <v>1.8</v>
      </c>
      <c r="K33" s="3">
        <f t="shared" si="34"/>
        <v>2.02</v>
      </c>
      <c r="L33" s="3">
        <f t="shared" si="34"/>
        <v>2.25</v>
      </c>
      <c r="M33" s="3">
        <f t="shared" si="34"/>
        <v>2.47</v>
      </c>
      <c r="N33" s="3">
        <f t="shared" si="34"/>
        <v>2.7</v>
      </c>
      <c r="O33" s="3">
        <f t="shared" si="34"/>
        <v>2.92</v>
      </c>
      <c r="P33" s="3">
        <f t="shared" si="34"/>
        <v>3.14</v>
      </c>
      <c r="Q33" s="3">
        <f t="shared" si="34"/>
        <v>3.37</v>
      </c>
      <c r="R33" s="3">
        <f t="shared" si="34"/>
        <v>3.59</v>
      </c>
      <c r="S33" s="3">
        <f t="shared" si="34"/>
        <v>3.82</v>
      </c>
      <c r="T33" s="3">
        <f t="shared" si="34"/>
        <v>4.04</v>
      </c>
      <c r="U33" s="3">
        <f t="shared" si="34"/>
        <v>4.27</v>
      </c>
      <c r="V33" s="2"/>
      <c r="W33" s="2"/>
      <c r="X33" s="2"/>
      <c r="Y33" s="2"/>
      <c r="Z33" s="2"/>
    </row>
    <row r="34">
      <c r="A34" s="4">
        <f t="shared" si="4"/>
        <v>32</v>
      </c>
      <c r="B34" s="3">
        <f t="shared" ref="B34:U34" si="35">ROUND((0.6108 * EXP((17.27 * $A34) / ($A34 + 237.3))) * (1 - (B$1 / 100)), 2)</f>
        <v>0</v>
      </c>
      <c r="C34" s="3">
        <f t="shared" si="35"/>
        <v>0.24</v>
      </c>
      <c r="D34" s="3">
        <f t="shared" si="35"/>
        <v>0.48</v>
      </c>
      <c r="E34" s="3">
        <f t="shared" si="35"/>
        <v>0.71</v>
      </c>
      <c r="F34" s="3">
        <f t="shared" si="35"/>
        <v>0.95</v>
      </c>
      <c r="G34" s="3">
        <f t="shared" si="35"/>
        <v>1.19</v>
      </c>
      <c r="H34" s="3">
        <f t="shared" si="35"/>
        <v>1.43</v>
      </c>
      <c r="I34" s="3">
        <f t="shared" si="35"/>
        <v>1.66</v>
      </c>
      <c r="J34" s="3">
        <f t="shared" si="35"/>
        <v>1.9</v>
      </c>
      <c r="K34" s="3">
        <f t="shared" si="35"/>
        <v>2.14</v>
      </c>
      <c r="L34" s="3">
        <f t="shared" si="35"/>
        <v>2.38</v>
      </c>
      <c r="M34" s="3">
        <f t="shared" si="35"/>
        <v>2.62</v>
      </c>
      <c r="N34" s="3">
        <f t="shared" si="35"/>
        <v>2.85</v>
      </c>
      <c r="O34" s="3">
        <f t="shared" si="35"/>
        <v>3.09</v>
      </c>
      <c r="P34" s="3">
        <f t="shared" si="35"/>
        <v>3.33</v>
      </c>
      <c r="Q34" s="3">
        <f t="shared" si="35"/>
        <v>3.57</v>
      </c>
      <c r="R34" s="3">
        <f t="shared" si="35"/>
        <v>3.8</v>
      </c>
      <c r="S34" s="3">
        <f t="shared" si="35"/>
        <v>4.04</v>
      </c>
      <c r="T34" s="3">
        <f t="shared" si="35"/>
        <v>4.28</v>
      </c>
      <c r="U34" s="3">
        <f t="shared" si="35"/>
        <v>4.52</v>
      </c>
      <c r="V34" s="2"/>
      <c r="W34" s="2"/>
      <c r="X34" s="2"/>
      <c r="Y34" s="2"/>
      <c r="Z34" s="2"/>
    </row>
    <row r="35">
      <c r="A35" s="4">
        <f t="shared" si="4"/>
        <v>33</v>
      </c>
      <c r="B35" s="3">
        <f t="shared" ref="B35:U35" si="36">ROUND((0.6108 * EXP((17.27 * $A35) / ($A35 + 237.3))) * (1 - (B$1 / 100)), 2)</f>
        <v>0</v>
      </c>
      <c r="C35" s="3">
        <f t="shared" si="36"/>
        <v>0.25</v>
      </c>
      <c r="D35" s="3">
        <f t="shared" si="36"/>
        <v>0.5</v>
      </c>
      <c r="E35" s="3">
        <f t="shared" si="36"/>
        <v>0.75</v>
      </c>
      <c r="F35" s="3">
        <f t="shared" si="36"/>
        <v>1.01</v>
      </c>
      <c r="G35" s="3">
        <f t="shared" si="36"/>
        <v>1.26</v>
      </c>
      <c r="H35" s="3">
        <f t="shared" si="36"/>
        <v>1.51</v>
      </c>
      <c r="I35" s="3">
        <f t="shared" si="36"/>
        <v>1.76</v>
      </c>
      <c r="J35" s="3">
        <f t="shared" si="36"/>
        <v>2.01</v>
      </c>
      <c r="K35" s="3">
        <f t="shared" si="36"/>
        <v>2.26</v>
      </c>
      <c r="L35" s="3">
        <f t="shared" si="36"/>
        <v>2.52</v>
      </c>
      <c r="M35" s="3">
        <f t="shared" si="36"/>
        <v>2.77</v>
      </c>
      <c r="N35" s="3">
        <f t="shared" si="36"/>
        <v>3.02</v>
      </c>
      <c r="O35" s="3">
        <f t="shared" si="36"/>
        <v>3.27</v>
      </c>
      <c r="P35" s="3">
        <f t="shared" si="36"/>
        <v>3.52</v>
      </c>
      <c r="Q35" s="3">
        <f t="shared" si="36"/>
        <v>3.77</v>
      </c>
      <c r="R35" s="3">
        <f t="shared" si="36"/>
        <v>4.02</v>
      </c>
      <c r="S35" s="3">
        <f t="shared" si="36"/>
        <v>4.28</v>
      </c>
      <c r="T35" s="3">
        <f t="shared" si="36"/>
        <v>4.53</v>
      </c>
      <c r="U35" s="3">
        <f t="shared" si="36"/>
        <v>4.78</v>
      </c>
      <c r="V35" s="2"/>
      <c r="W35" s="2"/>
      <c r="X35" s="2"/>
      <c r="Y35" s="2"/>
      <c r="Z35" s="2"/>
    </row>
    <row r="36">
      <c r="A36" s="4">
        <f t="shared" si="4"/>
        <v>34</v>
      </c>
      <c r="B36" s="3">
        <f t="shared" ref="B36:U36" si="37">ROUND((0.6108 * EXP((17.27 * $A36) / ($A36 + 237.3))) * (1 - (B$1 / 100)), 2)</f>
        <v>0</v>
      </c>
      <c r="C36" s="3">
        <f t="shared" si="37"/>
        <v>0.27</v>
      </c>
      <c r="D36" s="3">
        <f t="shared" si="37"/>
        <v>0.53</v>
      </c>
      <c r="E36" s="3">
        <f t="shared" si="37"/>
        <v>0.8</v>
      </c>
      <c r="F36" s="3">
        <f t="shared" si="37"/>
        <v>1.06</v>
      </c>
      <c r="G36" s="3">
        <f t="shared" si="37"/>
        <v>1.33</v>
      </c>
      <c r="H36" s="3">
        <f t="shared" si="37"/>
        <v>1.6</v>
      </c>
      <c r="I36" s="3">
        <f t="shared" si="37"/>
        <v>1.86</v>
      </c>
      <c r="J36" s="3">
        <f t="shared" si="37"/>
        <v>2.13</v>
      </c>
      <c r="K36" s="3">
        <f t="shared" si="37"/>
        <v>2.39</v>
      </c>
      <c r="L36" s="3">
        <f t="shared" si="37"/>
        <v>2.66</v>
      </c>
      <c r="M36" s="3">
        <f t="shared" si="37"/>
        <v>2.93</v>
      </c>
      <c r="N36" s="3">
        <f t="shared" si="37"/>
        <v>3.19</v>
      </c>
      <c r="O36" s="3">
        <f t="shared" si="37"/>
        <v>3.46</v>
      </c>
      <c r="P36" s="3">
        <f t="shared" si="37"/>
        <v>3.72</v>
      </c>
      <c r="Q36" s="3">
        <f t="shared" si="37"/>
        <v>3.99</v>
      </c>
      <c r="R36" s="3">
        <f t="shared" si="37"/>
        <v>4.26</v>
      </c>
      <c r="S36" s="3">
        <f t="shared" si="37"/>
        <v>4.52</v>
      </c>
      <c r="T36" s="3">
        <f t="shared" si="37"/>
        <v>4.79</v>
      </c>
      <c r="U36" s="3">
        <f t="shared" si="37"/>
        <v>5.05</v>
      </c>
      <c r="V36" s="2"/>
      <c r="W36" s="2"/>
      <c r="X36" s="2"/>
      <c r="Y36" s="2"/>
      <c r="Z36" s="2"/>
    </row>
    <row r="37">
      <c r="A37" s="4">
        <f t="shared" si="4"/>
        <v>35</v>
      </c>
      <c r="B37" s="3">
        <f t="shared" ref="B37:U37" si="38">ROUND((0.6108 * EXP((17.27 * $A37) / ($A37 + 237.3))) * (1 - (B$1 / 100)), 2)</f>
        <v>0</v>
      </c>
      <c r="C37" s="3">
        <f t="shared" si="38"/>
        <v>0.28</v>
      </c>
      <c r="D37" s="3">
        <f t="shared" si="38"/>
        <v>0.56</v>
      </c>
      <c r="E37" s="3">
        <f t="shared" si="38"/>
        <v>0.84</v>
      </c>
      <c r="F37" s="3">
        <f t="shared" si="38"/>
        <v>1.12</v>
      </c>
      <c r="G37" s="3">
        <f t="shared" si="38"/>
        <v>1.41</v>
      </c>
      <c r="H37" s="3">
        <f t="shared" si="38"/>
        <v>1.69</v>
      </c>
      <c r="I37" s="3">
        <f t="shared" si="38"/>
        <v>1.97</v>
      </c>
      <c r="J37" s="3">
        <f t="shared" si="38"/>
        <v>2.25</v>
      </c>
      <c r="K37" s="3">
        <f t="shared" si="38"/>
        <v>2.53</v>
      </c>
      <c r="L37" s="3">
        <f t="shared" si="38"/>
        <v>2.81</v>
      </c>
      <c r="M37" s="3">
        <f t="shared" si="38"/>
        <v>3.09</v>
      </c>
      <c r="N37" s="3">
        <f t="shared" si="38"/>
        <v>3.37</v>
      </c>
      <c r="O37" s="3">
        <f t="shared" si="38"/>
        <v>3.65</v>
      </c>
      <c r="P37" s="3">
        <f t="shared" si="38"/>
        <v>3.94</v>
      </c>
      <c r="Q37" s="3">
        <f t="shared" si="38"/>
        <v>4.22</v>
      </c>
      <c r="R37" s="3">
        <f t="shared" si="38"/>
        <v>4.5</v>
      </c>
      <c r="S37" s="3">
        <f t="shared" si="38"/>
        <v>4.78</v>
      </c>
      <c r="T37" s="3">
        <f t="shared" si="38"/>
        <v>5.06</v>
      </c>
      <c r="U37" s="3">
        <f t="shared" si="38"/>
        <v>5.34</v>
      </c>
      <c r="V37" s="2"/>
      <c r="W37" s="2"/>
      <c r="X37" s="2"/>
      <c r="Y37" s="2"/>
      <c r="Z37" s="2"/>
    </row>
    <row r="38">
      <c r="A38" s="4">
        <f t="shared" si="4"/>
        <v>36</v>
      </c>
      <c r="B38" s="3">
        <f t="shared" ref="B38:U38" si="39">ROUND((0.6108 * EXP((17.27 * $A38) / ($A38 + 237.3))) * (1 - (B$1 / 100)), 2)</f>
        <v>0</v>
      </c>
      <c r="C38" s="3">
        <f t="shared" si="39"/>
        <v>0.3</v>
      </c>
      <c r="D38" s="3">
        <f t="shared" si="39"/>
        <v>0.59</v>
      </c>
      <c r="E38" s="3">
        <f t="shared" si="39"/>
        <v>0.89</v>
      </c>
      <c r="F38" s="3">
        <f t="shared" si="39"/>
        <v>1.19</v>
      </c>
      <c r="G38" s="3">
        <f t="shared" si="39"/>
        <v>1.49</v>
      </c>
      <c r="H38" s="3">
        <f t="shared" si="39"/>
        <v>1.78</v>
      </c>
      <c r="I38" s="3">
        <f t="shared" si="39"/>
        <v>2.08</v>
      </c>
      <c r="J38" s="3">
        <f t="shared" si="39"/>
        <v>2.38</v>
      </c>
      <c r="K38" s="3">
        <f t="shared" si="39"/>
        <v>2.67</v>
      </c>
      <c r="L38" s="3">
        <f t="shared" si="39"/>
        <v>2.97</v>
      </c>
      <c r="M38" s="3">
        <f t="shared" si="39"/>
        <v>3.27</v>
      </c>
      <c r="N38" s="3">
        <f t="shared" si="39"/>
        <v>3.56</v>
      </c>
      <c r="O38" s="3">
        <f t="shared" si="39"/>
        <v>3.86</v>
      </c>
      <c r="P38" s="3">
        <f t="shared" si="39"/>
        <v>4.16</v>
      </c>
      <c r="Q38" s="3">
        <f t="shared" si="39"/>
        <v>4.46</v>
      </c>
      <c r="R38" s="3">
        <f t="shared" si="39"/>
        <v>4.75</v>
      </c>
      <c r="S38" s="3">
        <f t="shared" si="39"/>
        <v>5.05</v>
      </c>
      <c r="T38" s="3">
        <f t="shared" si="39"/>
        <v>5.35</v>
      </c>
      <c r="U38" s="3">
        <f t="shared" si="39"/>
        <v>5.64</v>
      </c>
      <c r="V38" s="2"/>
      <c r="W38" s="2"/>
      <c r="X38" s="2"/>
      <c r="Y38" s="2"/>
      <c r="Z38" s="2"/>
    </row>
    <row r="39">
      <c r="A39" s="4">
        <f t="shared" si="4"/>
        <v>37</v>
      </c>
      <c r="B39" s="3">
        <f t="shared" ref="B39:U39" si="40">ROUND((0.6108 * EXP((17.27 * $A39) / ($A39 + 237.3))) * (1 - (B$1 / 100)), 2)</f>
        <v>0</v>
      </c>
      <c r="C39" s="3">
        <f t="shared" si="40"/>
        <v>0.31</v>
      </c>
      <c r="D39" s="3">
        <f t="shared" si="40"/>
        <v>0.63</v>
      </c>
      <c r="E39" s="3">
        <f t="shared" si="40"/>
        <v>0.94</v>
      </c>
      <c r="F39" s="3">
        <f t="shared" si="40"/>
        <v>1.25</v>
      </c>
      <c r="G39" s="3">
        <f t="shared" si="40"/>
        <v>1.57</v>
      </c>
      <c r="H39" s="3">
        <f t="shared" si="40"/>
        <v>1.88</v>
      </c>
      <c r="I39" s="3">
        <f t="shared" si="40"/>
        <v>2.2</v>
      </c>
      <c r="J39" s="3">
        <f t="shared" si="40"/>
        <v>2.51</v>
      </c>
      <c r="K39" s="3">
        <f t="shared" si="40"/>
        <v>2.82</v>
      </c>
      <c r="L39" s="3">
        <f t="shared" si="40"/>
        <v>3.14</v>
      </c>
      <c r="M39" s="3">
        <f t="shared" si="40"/>
        <v>3.45</v>
      </c>
      <c r="N39" s="3">
        <f t="shared" si="40"/>
        <v>3.76</v>
      </c>
      <c r="O39" s="3">
        <f t="shared" si="40"/>
        <v>4.08</v>
      </c>
      <c r="P39" s="3">
        <f t="shared" si="40"/>
        <v>4.39</v>
      </c>
      <c r="Q39" s="3">
        <f t="shared" si="40"/>
        <v>4.71</v>
      </c>
      <c r="R39" s="3">
        <f t="shared" si="40"/>
        <v>5.02</v>
      </c>
      <c r="S39" s="3">
        <f t="shared" si="40"/>
        <v>5.33</v>
      </c>
      <c r="T39" s="3">
        <f t="shared" si="40"/>
        <v>5.65</v>
      </c>
      <c r="U39" s="3">
        <f t="shared" si="40"/>
        <v>5.96</v>
      </c>
      <c r="V39" s="2"/>
      <c r="W39" s="2"/>
      <c r="X39" s="2"/>
      <c r="Y39" s="2"/>
      <c r="Z39" s="2"/>
    </row>
    <row r="40">
      <c r="A40" s="4">
        <f t="shared" si="4"/>
        <v>38</v>
      </c>
      <c r="B40" s="3">
        <f t="shared" ref="B40:U40" si="41">ROUND((0.6108 * EXP((17.27 * $A40) / ($A40 + 237.3))) * (1 - (B$1 / 100)), 2)</f>
        <v>0</v>
      </c>
      <c r="C40" s="3">
        <f t="shared" si="41"/>
        <v>0.33</v>
      </c>
      <c r="D40" s="3">
        <f t="shared" si="41"/>
        <v>0.66</v>
      </c>
      <c r="E40" s="3">
        <f t="shared" si="41"/>
        <v>0.99</v>
      </c>
      <c r="F40" s="3">
        <f t="shared" si="41"/>
        <v>1.32</v>
      </c>
      <c r="G40" s="3">
        <f t="shared" si="41"/>
        <v>1.66</v>
      </c>
      <c r="H40" s="3">
        <f t="shared" si="41"/>
        <v>1.99</v>
      </c>
      <c r="I40" s="3">
        <f t="shared" si="41"/>
        <v>2.32</v>
      </c>
      <c r="J40" s="3">
        <f t="shared" si="41"/>
        <v>2.65</v>
      </c>
      <c r="K40" s="3">
        <f t="shared" si="41"/>
        <v>2.98</v>
      </c>
      <c r="L40" s="3">
        <f t="shared" si="41"/>
        <v>3.31</v>
      </c>
      <c r="M40" s="3">
        <f t="shared" si="41"/>
        <v>3.64</v>
      </c>
      <c r="N40" s="3">
        <f t="shared" si="41"/>
        <v>3.97</v>
      </c>
      <c r="O40" s="3">
        <f t="shared" si="41"/>
        <v>4.31</v>
      </c>
      <c r="P40" s="3">
        <f t="shared" si="41"/>
        <v>4.64</v>
      </c>
      <c r="Q40" s="3">
        <f t="shared" si="41"/>
        <v>4.97</v>
      </c>
      <c r="R40" s="3">
        <f t="shared" si="41"/>
        <v>5.3</v>
      </c>
      <c r="S40" s="3">
        <f t="shared" si="41"/>
        <v>5.63</v>
      </c>
      <c r="T40" s="3">
        <f t="shared" si="41"/>
        <v>5.96</v>
      </c>
      <c r="U40" s="3">
        <f t="shared" si="41"/>
        <v>6.29</v>
      </c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</sheetData>
  <conditionalFormatting sqref="B2:U40">
    <cfRule type="expression" dxfId="0" priority="1">
      <formula>AND($A2&lt;=2, B2&lt;=0.18)</formula>
    </cfRule>
  </conditionalFormatting>
  <conditionalFormatting sqref="B2:U40">
    <cfRule type="expression" dxfId="1" priority="2">
      <formula>AND($A2&lt;=2, B2&gt;0.18)</formula>
    </cfRule>
  </conditionalFormatting>
  <conditionalFormatting sqref="B2:U40">
    <cfRule type="cellIs" dxfId="2" priority="3" operator="between">
      <formula>0.8</formula>
      <formula>1.2</formula>
    </cfRule>
  </conditionalFormatting>
  <conditionalFormatting sqref="B2:U40">
    <cfRule type="cellIs" dxfId="3" priority="4" operator="lessThan">
      <formula>0.4</formula>
    </cfRule>
  </conditionalFormatting>
  <conditionalFormatting sqref="B2:U40">
    <cfRule type="cellIs" dxfId="4" priority="5" operator="between">
      <formula>0.4</formula>
      <formula>0.79</formula>
    </cfRule>
  </conditionalFormatting>
  <conditionalFormatting sqref="B2:U40">
    <cfRule type="cellIs" dxfId="5" priority="6" operator="between">
      <formula>0.8</formula>
      <formula>1.5</formula>
    </cfRule>
  </conditionalFormatting>
  <conditionalFormatting sqref="B2:U40">
    <cfRule type="cellIs" dxfId="3" priority="7" operator="greaterThan">
      <formula>1.5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</cols>
  <sheetData>
    <row r="8">
      <c r="A8" s="5" t="s">
        <v>1</v>
      </c>
    </row>
    <row r="9">
      <c r="A9" s="6"/>
    </row>
    <row r="10">
      <c r="A10" s="6"/>
    </row>
    <row r="11">
      <c r="A11" s="7" t="s">
        <v>2</v>
      </c>
      <c r="B11" s="8">
        <v>-1.0</v>
      </c>
      <c r="C11" s="6" t="s">
        <v>3</v>
      </c>
    </row>
    <row r="12">
      <c r="A12" s="7" t="s">
        <v>4</v>
      </c>
      <c r="B12" s="8">
        <v>100.0</v>
      </c>
      <c r="C12" s="6" t="s">
        <v>5</v>
      </c>
    </row>
    <row r="13">
      <c r="A13" s="7" t="s">
        <v>6</v>
      </c>
      <c r="B13" s="9">
        <f>ROUND((0.6108 * EXP((17.27 * B11) / (B11 + 237.3))) * (1 - (B12 / 100)), 2)</f>
        <v>0</v>
      </c>
    </row>
  </sheetData>
  <mergeCells count="4">
    <mergeCell ref="A1:C6"/>
    <mergeCell ref="A8:C8"/>
    <mergeCell ref="C11:E11"/>
    <mergeCell ref="C12:E12"/>
  </mergeCells>
  <drawing r:id="rId1"/>
</worksheet>
</file>